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5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45621"/>
</workbook>
</file>

<file path=xl/calcChain.xml><?xml version="1.0" encoding="utf-8"?>
<calcChain xmlns="http://schemas.openxmlformats.org/spreadsheetml/2006/main">
  <c r="Q4" i="2" l="1"/>
  <c r="Q4" i="3"/>
  <c r="Q4" i="4"/>
  <c r="Q4" i="5"/>
  <c r="Q4" i="6"/>
  <c r="Q4" i="7"/>
  <c r="Q4" i="8"/>
  <c r="Q4" i="9"/>
  <c r="Q4" i="10"/>
  <c r="Q4" i="11"/>
  <c r="Q4" i="12"/>
  <c r="M46" i="2"/>
  <c r="M46" i="3"/>
  <c r="M46" i="4"/>
  <c r="M46" i="5"/>
  <c r="M46" i="6"/>
  <c r="M46" i="7"/>
  <c r="M46" i="8"/>
  <c r="M46" i="9"/>
  <c r="M46" i="10"/>
  <c r="M46" i="11"/>
  <c r="M46" i="12"/>
  <c r="M46" i="1"/>
  <c r="M43" i="2"/>
  <c r="M43" i="3"/>
  <c r="M43" i="4"/>
  <c r="M43" i="5"/>
  <c r="M43" i="6"/>
  <c r="M43" i="7"/>
  <c r="M43" i="8"/>
  <c r="M43" i="9"/>
  <c r="M43" i="10"/>
  <c r="M43" i="11"/>
  <c r="M43" i="12"/>
  <c r="M43" i="1"/>
  <c r="O6" i="2"/>
  <c r="O6" i="3"/>
  <c r="O6" i="4"/>
  <c r="O6" i="5"/>
  <c r="O6" i="6"/>
  <c r="O6" i="7"/>
  <c r="O6" i="8"/>
  <c r="O6" i="9"/>
  <c r="O6" i="10"/>
  <c r="O6" i="11"/>
  <c r="O6" i="12"/>
  <c r="O6" i="1"/>
  <c r="K10" i="2"/>
  <c r="K10" i="3"/>
  <c r="K10" i="4"/>
  <c r="K10" i="5"/>
  <c r="K10" i="6"/>
  <c r="K10" i="7"/>
  <c r="K10" i="8"/>
  <c r="K10" i="9"/>
  <c r="K10" i="10"/>
  <c r="K10" i="11"/>
  <c r="K10" i="12"/>
  <c r="K10" i="1"/>
  <c r="O12" i="2"/>
  <c r="P12" i="2"/>
  <c r="O13" i="2"/>
  <c r="P13" i="2"/>
  <c r="P14" i="2"/>
  <c r="P15" i="2"/>
  <c r="O16" i="2"/>
  <c r="P16" i="2"/>
  <c r="P17" i="2"/>
  <c r="O18" i="2"/>
  <c r="O19" i="2"/>
  <c r="P19" i="2"/>
  <c r="P20" i="2"/>
  <c r="O21" i="2"/>
  <c r="P21" i="2"/>
  <c r="P22" i="2"/>
  <c r="P23" i="2"/>
  <c r="O24" i="2"/>
  <c r="P24" i="2"/>
  <c r="O25" i="2"/>
  <c r="P26" i="2"/>
  <c r="O27" i="2"/>
  <c r="P27" i="2"/>
  <c r="O28" i="2"/>
  <c r="P28" i="2"/>
  <c r="O30" i="2"/>
  <c r="P30" i="2"/>
  <c r="O31" i="2"/>
  <c r="P31" i="2"/>
  <c r="P32" i="2"/>
  <c r="P33" i="2"/>
  <c r="O34" i="2"/>
  <c r="P34" i="2"/>
  <c r="P35" i="2"/>
  <c r="O36" i="2"/>
  <c r="O37" i="2"/>
  <c r="P37" i="2"/>
  <c r="P38" i="2"/>
  <c r="O39" i="2"/>
  <c r="P39" i="2"/>
  <c r="P40" i="2"/>
  <c r="P11" i="3"/>
  <c r="O12" i="3"/>
  <c r="P12" i="3"/>
  <c r="O13" i="3"/>
  <c r="O15" i="3"/>
  <c r="P15" i="3"/>
  <c r="O16" i="3"/>
  <c r="P16" i="3"/>
  <c r="P18" i="3"/>
  <c r="O19" i="3"/>
  <c r="P19" i="3"/>
  <c r="P20" i="3"/>
  <c r="O22" i="3"/>
  <c r="P22" i="3"/>
  <c r="P23" i="3"/>
  <c r="O24" i="3"/>
  <c r="P25" i="3"/>
  <c r="P26" i="3"/>
  <c r="O27" i="3"/>
  <c r="P27" i="3"/>
  <c r="P29" i="3"/>
  <c r="O30" i="3"/>
  <c r="P30" i="3"/>
  <c r="O31" i="3"/>
  <c r="O33" i="3"/>
  <c r="P33" i="3"/>
  <c r="O34" i="3"/>
  <c r="P34" i="3"/>
  <c r="P36" i="3"/>
  <c r="O37" i="3"/>
  <c r="P37" i="3"/>
  <c r="P38" i="3"/>
  <c r="O40" i="3"/>
  <c r="P40" i="3"/>
  <c r="P11" i="4"/>
  <c r="O12" i="4"/>
  <c r="P14" i="4"/>
  <c r="P18" i="4"/>
  <c r="O19" i="4"/>
  <c r="P21" i="4"/>
  <c r="P25" i="4"/>
  <c r="P26" i="4"/>
  <c r="P28" i="4"/>
  <c r="O33" i="4"/>
  <c r="P33" i="4"/>
  <c r="P35" i="4"/>
  <c r="O39" i="4"/>
  <c r="P39" i="4"/>
  <c r="O40" i="4"/>
  <c r="P14" i="5"/>
  <c r="O16" i="5"/>
  <c r="P20" i="5"/>
  <c r="O21" i="5"/>
  <c r="O25" i="5"/>
  <c r="O27" i="5"/>
  <c r="O31" i="5"/>
  <c r="P31" i="5"/>
  <c r="O36" i="5"/>
  <c r="P37" i="5"/>
  <c r="P12" i="6"/>
  <c r="P18" i="6"/>
  <c r="P23" i="6"/>
  <c r="P29" i="6"/>
  <c r="O34" i="6"/>
  <c r="O40" i="6"/>
  <c r="O11" i="7"/>
  <c r="P11" i="7"/>
  <c r="O12" i="7"/>
  <c r="P12" i="7"/>
  <c r="O13" i="7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35" i="7"/>
  <c r="P35" i="7"/>
  <c r="O36" i="7"/>
  <c r="P36" i="7"/>
  <c r="O37" i="7"/>
  <c r="P37" i="7"/>
  <c r="O38" i="7"/>
  <c r="P38" i="7"/>
  <c r="O39" i="7"/>
  <c r="P39" i="7"/>
  <c r="O40" i="7"/>
  <c r="P40" i="7"/>
  <c r="P11" i="8"/>
  <c r="O12" i="8"/>
  <c r="O13" i="8"/>
  <c r="P13" i="8"/>
  <c r="P14" i="8"/>
  <c r="O15" i="8"/>
  <c r="P15" i="8"/>
  <c r="P16" i="8"/>
  <c r="P17" i="8"/>
  <c r="O18" i="8"/>
  <c r="P18" i="8"/>
  <c r="O19" i="8"/>
  <c r="P20" i="8"/>
  <c r="O21" i="8"/>
  <c r="P21" i="8"/>
  <c r="O22" i="8"/>
  <c r="P22" i="8"/>
  <c r="O24" i="8"/>
  <c r="P24" i="8"/>
  <c r="O25" i="8"/>
  <c r="P25" i="8"/>
  <c r="P26" i="8"/>
  <c r="P27" i="8"/>
  <c r="O28" i="8"/>
  <c r="P28" i="8"/>
  <c r="P29" i="8"/>
  <c r="O30" i="8"/>
  <c r="O31" i="8"/>
  <c r="P31" i="8"/>
  <c r="P32" i="8"/>
  <c r="O33" i="8"/>
  <c r="P33" i="8"/>
  <c r="P34" i="8"/>
  <c r="P35" i="8"/>
  <c r="O36" i="8"/>
  <c r="P36" i="8"/>
  <c r="O37" i="8"/>
  <c r="P38" i="8"/>
  <c r="O39" i="8"/>
  <c r="P39" i="8"/>
  <c r="O40" i="8"/>
  <c r="P40" i="8"/>
  <c r="P12" i="9"/>
  <c r="O13" i="9"/>
  <c r="P13" i="9"/>
  <c r="P14" i="9"/>
  <c r="O16" i="9"/>
  <c r="P16" i="9"/>
  <c r="P17" i="9"/>
  <c r="O18" i="9"/>
  <c r="P19" i="9"/>
  <c r="P20" i="9"/>
  <c r="O21" i="9"/>
  <c r="P21" i="9"/>
  <c r="P23" i="9"/>
  <c r="O24" i="9"/>
  <c r="P24" i="9"/>
  <c r="O25" i="9"/>
  <c r="O27" i="9"/>
  <c r="P27" i="9"/>
  <c r="O28" i="9"/>
  <c r="P28" i="9"/>
  <c r="P30" i="9"/>
  <c r="O31" i="9"/>
  <c r="P31" i="9"/>
  <c r="P32" i="9"/>
  <c r="O34" i="9"/>
  <c r="P34" i="9"/>
  <c r="P35" i="9"/>
  <c r="O36" i="9"/>
  <c r="P37" i="9"/>
  <c r="P38" i="9"/>
  <c r="O39" i="9"/>
  <c r="P39" i="9"/>
  <c r="P11" i="10"/>
  <c r="O12" i="10"/>
  <c r="P12" i="10"/>
  <c r="O16" i="10"/>
  <c r="P16" i="10"/>
  <c r="P18" i="10"/>
  <c r="O22" i="10"/>
  <c r="P22" i="10"/>
  <c r="P23" i="10"/>
  <c r="O27" i="10"/>
  <c r="P27" i="10"/>
  <c r="P29" i="10"/>
  <c r="O33" i="10"/>
  <c r="P33" i="10"/>
  <c r="O34" i="10"/>
  <c r="P37" i="10"/>
  <c r="P38" i="10"/>
  <c r="O40" i="10"/>
  <c r="P14" i="11"/>
  <c r="O15" i="11"/>
  <c r="O19" i="11"/>
  <c r="O21" i="11"/>
  <c r="O25" i="11"/>
  <c r="P25" i="11"/>
  <c r="O29" i="11"/>
  <c r="P30" i="11"/>
  <c r="O34" i="11"/>
  <c r="P34" i="11"/>
  <c r="O38" i="11"/>
  <c r="P39" i="11"/>
  <c r="P13" i="12"/>
  <c r="P18" i="12"/>
  <c r="P22" i="12"/>
  <c r="P27" i="12"/>
  <c r="P31" i="12"/>
  <c r="P36" i="12"/>
  <c r="P40" i="12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P10" i="2"/>
  <c r="P10" i="7"/>
  <c r="P10" i="8"/>
  <c r="P10" i="11"/>
  <c r="P10" i="1"/>
  <c r="O10" i="2"/>
  <c r="O10" i="7"/>
  <c r="O10" i="8"/>
  <c r="O10" i="1"/>
  <c r="P11" i="12" l="1"/>
  <c r="P14" i="12"/>
  <c r="P17" i="12"/>
  <c r="P20" i="12"/>
  <c r="P23" i="12"/>
  <c r="P26" i="12"/>
  <c r="P29" i="12"/>
  <c r="P32" i="12"/>
  <c r="P35" i="12"/>
  <c r="P38" i="12"/>
  <c r="O12" i="12"/>
  <c r="O15" i="12"/>
  <c r="O18" i="12"/>
  <c r="O21" i="12"/>
  <c r="O24" i="12"/>
  <c r="O27" i="12"/>
  <c r="O30" i="12"/>
  <c r="O33" i="12"/>
  <c r="O36" i="12"/>
  <c r="O39" i="12"/>
  <c r="O11" i="6"/>
  <c r="O14" i="6"/>
  <c r="O17" i="6"/>
  <c r="O20" i="6"/>
  <c r="O23" i="6"/>
  <c r="O26" i="6"/>
  <c r="O29" i="6"/>
  <c r="O32" i="6"/>
  <c r="O35" i="6"/>
  <c r="O38" i="6"/>
  <c r="P13" i="6"/>
  <c r="P17" i="6"/>
  <c r="O21" i="6"/>
  <c r="P24" i="6"/>
  <c r="O28" i="6"/>
  <c r="P31" i="6"/>
  <c r="P35" i="6"/>
  <c r="O39" i="6"/>
  <c r="P14" i="6"/>
  <c r="O18" i="6"/>
  <c r="P21" i="6"/>
  <c r="O25" i="6"/>
  <c r="P28" i="6"/>
  <c r="P32" i="6"/>
  <c r="O36" i="6"/>
  <c r="P39" i="6"/>
  <c r="O10" i="6"/>
  <c r="O42" i="6" s="1"/>
  <c r="O44" i="6" s="1"/>
  <c r="O40" i="12"/>
  <c r="O35" i="12"/>
  <c r="O31" i="12"/>
  <c r="O26" i="12"/>
  <c r="O22" i="12"/>
  <c r="O17" i="12"/>
  <c r="O13" i="12"/>
  <c r="P38" i="6"/>
  <c r="P33" i="6"/>
  <c r="P27" i="6"/>
  <c r="P22" i="6"/>
  <c r="P16" i="6"/>
  <c r="O12" i="6"/>
  <c r="O11" i="11"/>
  <c r="O42" i="11" s="1"/>
  <c r="O14" i="11"/>
  <c r="O17" i="11"/>
  <c r="O20" i="11"/>
  <c r="O23" i="11"/>
  <c r="P12" i="11"/>
  <c r="O16" i="11"/>
  <c r="P19" i="11"/>
  <c r="P23" i="11"/>
  <c r="P26" i="11"/>
  <c r="P29" i="11"/>
  <c r="P32" i="11"/>
  <c r="P35" i="11"/>
  <c r="P38" i="11"/>
  <c r="O13" i="11"/>
  <c r="P16" i="11"/>
  <c r="P20" i="11"/>
  <c r="O24" i="11"/>
  <c r="O27" i="11"/>
  <c r="O30" i="11"/>
  <c r="O33" i="11"/>
  <c r="O36" i="11"/>
  <c r="O39" i="11"/>
  <c r="O11" i="5"/>
  <c r="O14" i="5"/>
  <c r="O17" i="5"/>
  <c r="O20" i="5"/>
  <c r="O23" i="5"/>
  <c r="O26" i="5"/>
  <c r="O29" i="5"/>
  <c r="O32" i="5"/>
  <c r="O35" i="5"/>
  <c r="O38" i="5"/>
  <c r="P11" i="5"/>
  <c r="O15" i="5"/>
  <c r="P18" i="5"/>
  <c r="O22" i="5"/>
  <c r="P25" i="5"/>
  <c r="P29" i="5"/>
  <c r="O33" i="5"/>
  <c r="P36" i="5"/>
  <c r="O40" i="5"/>
  <c r="O12" i="5"/>
  <c r="P15" i="5"/>
  <c r="O19" i="5"/>
  <c r="P22" i="5"/>
  <c r="P26" i="5"/>
  <c r="O30" i="5"/>
  <c r="P33" i="5"/>
  <c r="O37" i="5"/>
  <c r="P40" i="5"/>
  <c r="O10" i="5"/>
  <c r="O42" i="5" s="1"/>
  <c r="O44" i="5" s="1"/>
  <c r="P39" i="12"/>
  <c r="P34" i="12"/>
  <c r="P30" i="12"/>
  <c r="P25" i="12"/>
  <c r="P21" i="12"/>
  <c r="P16" i="12"/>
  <c r="P12" i="12"/>
  <c r="P37" i="11"/>
  <c r="P33" i="11"/>
  <c r="P28" i="11"/>
  <c r="P24" i="11"/>
  <c r="P18" i="11"/>
  <c r="P13" i="11"/>
  <c r="P37" i="6"/>
  <c r="O33" i="6"/>
  <c r="O27" i="6"/>
  <c r="O22" i="6"/>
  <c r="O16" i="6"/>
  <c r="P11" i="6"/>
  <c r="P35" i="5"/>
  <c r="P30" i="5"/>
  <c r="P24" i="5"/>
  <c r="P19" i="5"/>
  <c r="P13" i="5"/>
  <c r="O11" i="10"/>
  <c r="O14" i="10"/>
  <c r="O17" i="10"/>
  <c r="O20" i="10"/>
  <c r="O23" i="10"/>
  <c r="O26" i="10"/>
  <c r="O29" i="10"/>
  <c r="O32" i="10"/>
  <c r="O35" i="10"/>
  <c r="O38" i="10"/>
  <c r="P13" i="10"/>
  <c r="P17" i="10"/>
  <c r="O21" i="10"/>
  <c r="P24" i="10"/>
  <c r="O28" i="10"/>
  <c r="P31" i="10"/>
  <c r="P35" i="10"/>
  <c r="O39" i="10"/>
  <c r="P14" i="10"/>
  <c r="O18" i="10"/>
  <c r="P21" i="10"/>
  <c r="O25" i="10"/>
  <c r="P28" i="10"/>
  <c r="P32" i="10"/>
  <c r="O36" i="10"/>
  <c r="P39" i="10"/>
  <c r="P10" i="10"/>
  <c r="O10" i="10"/>
  <c r="O42" i="10" s="1"/>
  <c r="O11" i="4"/>
  <c r="O14" i="4"/>
  <c r="O42" i="4" s="1"/>
  <c r="O17" i="4"/>
  <c r="O20" i="4"/>
  <c r="O23" i="4"/>
  <c r="O26" i="4"/>
  <c r="O29" i="4"/>
  <c r="O32" i="4"/>
  <c r="O35" i="4"/>
  <c r="O38" i="4"/>
  <c r="P12" i="4"/>
  <c r="O16" i="4"/>
  <c r="P19" i="4"/>
  <c r="P23" i="4"/>
  <c r="O27" i="4"/>
  <c r="P30" i="4"/>
  <c r="O34" i="4"/>
  <c r="P37" i="4"/>
  <c r="O13" i="4"/>
  <c r="P16" i="4"/>
  <c r="P20" i="4"/>
  <c r="O24" i="4"/>
  <c r="P27" i="4"/>
  <c r="O31" i="4"/>
  <c r="P34" i="4"/>
  <c r="P38" i="4"/>
  <c r="P10" i="4"/>
  <c r="P42" i="4" s="1"/>
  <c r="O45" i="4" s="1"/>
  <c r="O10" i="4"/>
  <c r="P13" i="4"/>
  <c r="P17" i="4"/>
  <c r="O21" i="4"/>
  <c r="P24" i="4"/>
  <c r="O28" i="4"/>
  <c r="P31" i="4"/>
  <c r="O10" i="12"/>
  <c r="P10" i="6"/>
  <c r="O38" i="12"/>
  <c r="O34" i="12"/>
  <c r="O29" i="12"/>
  <c r="O25" i="12"/>
  <c r="O20" i="12"/>
  <c r="O16" i="12"/>
  <c r="O11" i="12"/>
  <c r="O37" i="11"/>
  <c r="O32" i="11"/>
  <c r="O28" i="11"/>
  <c r="P22" i="11"/>
  <c r="O18" i="11"/>
  <c r="O12" i="11"/>
  <c r="O37" i="10"/>
  <c r="O31" i="10"/>
  <c r="P26" i="10"/>
  <c r="P20" i="10"/>
  <c r="P15" i="10"/>
  <c r="O37" i="6"/>
  <c r="O31" i="6"/>
  <c r="P26" i="6"/>
  <c r="P20" i="6"/>
  <c r="P15" i="6"/>
  <c r="P39" i="5"/>
  <c r="P34" i="5"/>
  <c r="P28" i="5"/>
  <c r="O24" i="5"/>
  <c r="O18" i="5"/>
  <c r="O13" i="5"/>
  <c r="O37" i="4"/>
  <c r="P32" i="4"/>
  <c r="O25" i="4"/>
  <c r="O18" i="4"/>
  <c r="O10" i="11"/>
  <c r="P10" i="5"/>
  <c r="P42" i="5" s="1"/>
  <c r="O45" i="5" s="1"/>
  <c r="P37" i="12"/>
  <c r="P33" i="12"/>
  <c r="P28" i="12"/>
  <c r="P24" i="12"/>
  <c r="P19" i="12"/>
  <c r="P15" i="12"/>
  <c r="P40" i="11"/>
  <c r="P36" i="11"/>
  <c r="P31" i="11"/>
  <c r="P27" i="11"/>
  <c r="O22" i="11"/>
  <c r="P17" i="11"/>
  <c r="P11" i="11"/>
  <c r="P36" i="10"/>
  <c r="P30" i="10"/>
  <c r="P25" i="10"/>
  <c r="P19" i="10"/>
  <c r="O15" i="10"/>
  <c r="P36" i="6"/>
  <c r="P30" i="6"/>
  <c r="P25" i="6"/>
  <c r="P19" i="6"/>
  <c r="O15" i="6"/>
  <c r="O39" i="5"/>
  <c r="O34" i="5"/>
  <c r="O28" i="5"/>
  <c r="P23" i="5"/>
  <c r="P17" i="5"/>
  <c r="P12" i="5"/>
  <c r="P36" i="4"/>
  <c r="O30" i="4"/>
  <c r="P22" i="4"/>
  <c r="P15" i="4"/>
  <c r="P10" i="12"/>
  <c r="O37" i="12"/>
  <c r="O32" i="12"/>
  <c r="O28" i="12"/>
  <c r="O23" i="12"/>
  <c r="O19" i="12"/>
  <c r="O14" i="12"/>
  <c r="O40" i="11"/>
  <c r="O35" i="11"/>
  <c r="O31" i="11"/>
  <c r="O26" i="11"/>
  <c r="P21" i="11"/>
  <c r="P15" i="11"/>
  <c r="P40" i="10"/>
  <c r="P34" i="10"/>
  <c r="O30" i="10"/>
  <c r="O24" i="10"/>
  <c r="O19" i="10"/>
  <c r="O13" i="10"/>
  <c r="P40" i="6"/>
  <c r="P34" i="6"/>
  <c r="O30" i="6"/>
  <c r="O24" i="6"/>
  <c r="O19" i="6"/>
  <c r="O13" i="6"/>
  <c r="P38" i="5"/>
  <c r="P32" i="5"/>
  <c r="P27" i="5"/>
  <c r="P21" i="5"/>
  <c r="P16" i="5"/>
  <c r="P40" i="4"/>
  <c r="O36" i="4"/>
  <c r="P29" i="4"/>
  <c r="O22" i="4"/>
  <c r="O15" i="4"/>
  <c r="O11" i="9"/>
  <c r="O14" i="9"/>
  <c r="O17" i="9"/>
  <c r="O20" i="9"/>
  <c r="O23" i="9"/>
  <c r="O26" i="9"/>
  <c r="O29" i="9"/>
  <c r="O32" i="9"/>
  <c r="O35" i="9"/>
  <c r="O38" i="9"/>
  <c r="O11" i="3"/>
  <c r="O14" i="3"/>
  <c r="O17" i="3"/>
  <c r="O20" i="3"/>
  <c r="O23" i="3"/>
  <c r="O26" i="3"/>
  <c r="O29" i="3"/>
  <c r="O32" i="3"/>
  <c r="O35" i="3"/>
  <c r="O38" i="3"/>
  <c r="P40" i="9"/>
  <c r="O37" i="9"/>
  <c r="P33" i="9"/>
  <c r="O30" i="9"/>
  <c r="P26" i="9"/>
  <c r="P22" i="9"/>
  <c r="O19" i="9"/>
  <c r="P15" i="9"/>
  <c r="O12" i="9"/>
  <c r="P39" i="3"/>
  <c r="O36" i="3"/>
  <c r="P32" i="3"/>
  <c r="P28" i="3"/>
  <c r="O25" i="3"/>
  <c r="P21" i="3"/>
  <c r="O18" i="3"/>
  <c r="P14" i="3"/>
  <c r="O11" i="8"/>
  <c r="O14" i="8"/>
  <c r="O17" i="8"/>
  <c r="O20" i="8"/>
  <c r="O23" i="8"/>
  <c r="O26" i="8"/>
  <c r="O29" i="8"/>
  <c r="O32" i="8"/>
  <c r="O35" i="8"/>
  <c r="O38" i="8"/>
  <c r="O11" i="2"/>
  <c r="O14" i="2"/>
  <c r="O17" i="2"/>
  <c r="O42" i="2" s="1"/>
  <c r="O44" i="2" s="1"/>
  <c r="O20" i="2"/>
  <c r="O23" i="2"/>
  <c r="O26" i="2"/>
  <c r="O29" i="2"/>
  <c r="O32" i="2"/>
  <c r="O35" i="2"/>
  <c r="O38" i="2"/>
  <c r="O10" i="9"/>
  <c r="O10" i="3"/>
  <c r="P10" i="9"/>
  <c r="P10" i="3"/>
  <c r="O40" i="9"/>
  <c r="P36" i="9"/>
  <c r="O33" i="9"/>
  <c r="P29" i="9"/>
  <c r="P25" i="9"/>
  <c r="O22" i="9"/>
  <c r="P18" i="9"/>
  <c r="P42" i="9" s="1"/>
  <c r="O45" i="9" s="1"/>
  <c r="O15" i="9"/>
  <c r="P11" i="9"/>
  <c r="P37" i="8"/>
  <c r="O34" i="8"/>
  <c r="P30" i="8"/>
  <c r="O27" i="8"/>
  <c r="P23" i="8"/>
  <c r="P19" i="8"/>
  <c r="O16" i="8"/>
  <c r="P12" i="8"/>
  <c r="O39" i="3"/>
  <c r="P35" i="3"/>
  <c r="P31" i="3"/>
  <c r="O28" i="3"/>
  <c r="P24" i="3"/>
  <c r="O21" i="3"/>
  <c r="P17" i="3"/>
  <c r="P13" i="3"/>
  <c r="P42" i="3" s="1"/>
  <c r="O45" i="3" s="1"/>
  <c r="O40" i="2"/>
  <c r="P36" i="2"/>
  <c r="O33" i="2"/>
  <c r="P29" i="2"/>
  <c r="P25" i="2"/>
  <c r="P42" i="2" s="1"/>
  <c r="O45" i="2" s="1"/>
  <c r="O22" i="2"/>
  <c r="P18" i="2"/>
  <c r="O15" i="2"/>
  <c r="P11" i="2"/>
  <c r="M4" i="2"/>
  <c r="M3" i="2"/>
  <c r="M2" i="2"/>
  <c r="M4" i="3"/>
  <c r="M3" i="3"/>
  <c r="M2" i="3"/>
  <c r="M4" i="4"/>
  <c r="M3" i="4"/>
  <c r="M2" i="4"/>
  <c r="M4" i="5"/>
  <c r="M3" i="5"/>
  <c r="M2" i="5"/>
  <c r="M4" i="6"/>
  <c r="M3" i="6"/>
  <c r="M2" i="6"/>
  <c r="M4" i="7"/>
  <c r="M3" i="7"/>
  <c r="M2" i="7"/>
  <c r="M4" i="8"/>
  <c r="M3" i="8"/>
  <c r="M2" i="8"/>
  <c r="M4" i="9"/>
  <c r="M3" i="9"/>
  <c r="M2" i="9"/>
  <c r="M4" i="10"/>
  <c r="M3" i="10"/>
  <c r="M2" i="10"/>
  <c r="M4" i="11"/>
  <c r="M3" i="11"/>
  <c r="M2" i="11"/>
  <c r="M4" i="12"/>
  <c r="M3" i="12"/>
  <c r="M2" i="12"/>
  <c r="M4" i="1"/>
  <c r="M3" i="1"/>
  <c r="M2" i="1"/>
  <c r="M1" i="2"/>
  <c r="M1" i="3"/>
  <c r="M1" i="4"/>
  <c r="M1" i="5"/>
  <c r="M1" i="6"/>
  <c r="M1" i="7"/>
  <c r="M1" i="8"/>
  <c r="M1" i="9"/>
  <c r="M1" i="10"/>
  <c r="M1" i="11"/>
  <c r="M1" i="12"/>
  <c r="M1" i="1"/>
  <c r="J28" i="2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16" i="2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12" i="2"/>
  <c r="J13" i="2" s="1"/>
  <c r="J14" i="2" s="1"/>
  <c r="J15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J11" i="2"/>
  <c r="O42" i="3"/>
  <c r="O44" i="3" s="1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J11" i="3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J11" i="4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12" i="5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K11" i="5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J11" i="5"/>
  <c r="P42" i="6"/>
  <c r="O45" i="6" s="1"/>
  <c r="J12" i="6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K11" i="6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J11" i="6"/>
  <c r="P42" i="7"/>
  <c r="O45" i="7" s="1"/>
  <c r="O42" i="7"/>
  <c r="O44" i="7" s="1"/>
  <c r="K12" i="7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J12" i="7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K11" i="7"/>
  <c r="J11" i="7"/>
  <c r="P42" i="8"/>
  <c r="O45" i="8" s="1"/>
  <c r="O42" i="8"/>
  <c r="O44" i="8" s="1"/>
  <c r="J14" i="8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12" i="8"/>
  <c r="J13" i="8" s="1"/>
  <c r="K11" i="8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J11" i="8"/>
  <c r="O42" i="9"/>
  <c r="O44" i="9" s="1"/>
  <c r="J20" i="9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14" i="9"/>
  <c r="J15" i="9" s="1"/>
  <c r="J16" i="9" s="1"/>
  <c r="J17" i="9" s="1"/>
  <c r="J18" i="9" s="1"/>
  <c r="J19" i="9" s="1"/>
  <c r="J12" i="9"/>
  <c r="J13" i="9" s="1"/>
  <c r="K11" i="9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J11" i="9"/>
  <c r="P42" i="10"/>
  <c r="O45" i="10" s="1"/>
  <c r="J17" i="10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13" i="10"/>
  <c r="J14" i="10" s="1"/>
  <c r="J15" i="10" s="1"/>
  <c r="J16" i="10" s="1"/>
  <c r="K11" i="10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J11" i="10"/>
  <c r="J12" i="10" s="1"/>
  <c r="P42" i="11"/>
  <c r="O45" i="11" s="1"/>
  <c r="J33" i="11"/>
  <c r="J34" i="11" s="1"/>
  <c r="J35" i="11" s="1"/>
  <c r="J36" i="11" s="1"/>
  <c r="J37" i="11" s="1"/>
  <c r="J38" i="11" s="1"/>
  <c r="J39" i="11" s="1"/>
  <c r="J40" i="11" s="1"/>
  <c r="K11" i="1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K40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P42" i="12"/>
  <c r="O45" i="12" s="1"/>
  <c r="O42" i="12"/>
  <c r="K11" i="12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39" i="12" s="1"/>
  <c r="K40" i="12" s="1"/>
  <c r="J11" i="12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P42" i="1"/>
  <c r="O45" i="1" s="1"/>
  <c r="O42" i="1"/>
  <c r="Q42" i="1" s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J9" i="1"/>
  <c r="O44" i="11" l="1"/>
  <c r="O44" i="1"/>
  <c r="O46" i="1" s="1"/>
  <c r="O43" i="2" s="1"/>
  <c r="O44" i="12"/>
  <c r="O44" i="10"/>
  <c r="O44" i="4"/>
  <c r="G42" i="4"/>
  <c r="F45" i="4"/>
  <c r="F42" i="4"/>
  <c r="F44" i="4" s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12" i="4"/>
  <c r="A13" i="4"/>
  <c r="A14" i="4"/>
  <c r="A15" i="4"/>
  <c r="A16" i="4"/>
  <c r="A17" i="4"/>
  <c r="A18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A11" i="4"/>
  <c r="D4" i="4"/>
  <c r="D3" i="4"/>
  <c r="D2" i="4"/>
  <c r="D1" i="4"/>
  <c r="G42" i="5"/>
  <c r="F45" i="5"/>
  <c r="F42" i="5"/>
  <c r="F44" i="5" s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A11" i="5"/>
  <c r="A12" i="5"/>
  <c r="A13" i="5"/>
  <c r="D4" i="5"/>
  <c r="D3" i="5"/>
  <c r="D2" i="5"/>
  <c r="D1" i="5"/>
  <c r="G42" i="6"/>
  <c r="F45" i="6"/>
  <c r="F42" i="6"/>
  <c r="F44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D4" i="6"/>
  <c r="D3" i="6"/>
  <c r="D2" i="6"/>
  <c r="D1" i="6"/>
  <c r="G42" i="7"/>
  <c r="F45" i="7"/>
  <c r="F42" i="7"/>
  <c r="F44" i="7" s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A11" i="7"/>
  <c r="A12" i="7"/>
  <c r="D4" i="7"/>
  <c r="D3" i="7"/>
  <c r="D2" i="7"/>
  <c r="D1" i="7"/>
  <c r="F45" i="8"/>
  <c r="G42" i="8"/>
  <c r="F42" i="8"/>
  <c r="F44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D4" i="8"/>
  <c r="D3" i="8"/>
  <c r="D2" i="8"/>
  <c r="D1" i="8"/>
  <c r="G42" i="9"/>
  <c r="F45" i="9"/>
  <c r="F42" i="9"/>
  <c r="F44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D4" i="9"/>
  <c r="D3" i="9"/>
  <c r="D2" i="9"/>
  <c r="D1" i="9"/>
  <c r="F45" i="10"/>
  <c r="G42" i="10"/>
  <c r="F42" i="10"/>
  <c r="F44" i="10" s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A11" i="10"/>
  <c r="A12" i="10"/>
  <c r="D4" i="10"/>
  <c r="D3" i="10"/>
  <c r="D2" i="10"/>
  <c r="D1" i="10"/>
  <c r="G42" i="11"/>
  <c r="F45" i="11"/>
  <c r="F42" i="11"/>
  <c r="F44" i="11" s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12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A11" i="11"/>
  <c r="D4" i="11"/>
  <c r="D3" i="11"/>
  <c r="D2" i="11"/>
  <c r="D1" i="11"/>
  <c r="G42" i="12"/>
  <c r="F45" i="12"/>
  <c r="F42" i="12"/>
  <c r="F44" i="12" s="1"/>
  <c r="B11" i="12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4" i="12"/>
  <c r="D3" i="12"/>
  <c r="D2" i="12"/>
  <c r="D1" i="12"/>
  <c r="G42" i="3"/>
  <c r="F45" i="3"/>
  <c r="F42" i="3"/>
  <c r="F44" i="3" s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A11" i="3"/>
  <c r="D4" i="3"/>
  <c r="D3" i="3"/>
  <c r="D2" i="3"/>
  <c r="D1" i="3"/>
  <c r="D4" i="2"/>
  <c r="D3" i="2"/>
  <c r="D2" i="2"/>
  <c r="D1" i="2"/>
  <c r="F44" i="2"/>
  <c r="G42" i="2"/>
  <c r="F45" i="2"/>
  <c r="F42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9" i="1"/>
  <c r="G42" i="1"/>
  <c r="F45" i="1"/>
  <c r="F42" i="1"/>
  <c r="H42" i="1" s="1"/>
  <c r="F44" i="1"/>
  <c r="F46" i="1" s="1"/>
  <c r="F43" i="2" s="1"/>
  <c r="A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10" i="1"/>
  <c r="H11" i="1"/>
  <c r="H12" i="1"/>
  <c r="H13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A34" i="1"/>
  <c r="A35" i="1"/>
  <c r="A36" i="1"/>
  <c r="A37" i="1"/>
  <c r="A38" i="1"/>
  <c r="A39" i="1"/>
  <c r="A4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1" i="1"/>
  <c r="O46" i="2" l="1"/>
  <c r="O43" i="3" s="1"/>
  <c r="J9" i="2"/>
  <c r="F46" i="2"/>
  <c r="F43" i="3" s="1"/>
  <c r="A9" i="3" s="1"/>
  <c r="H42" i="2"/>
  <c r="F46" i="3" l="1"/>
  <c r="F43" i="4" s="1"/>
  <c r="Q10" i="2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2" i="2"/>
  <c r="O46" i="3"/>
  <c r="O43" i="4" s="1"/>
  <c r="J9" i="3"/>
  <c r="H10" i="3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2" i="3"/>
  <c r="A9" i="4"/>
  <c r="F46" i="4"/>
  <c r="F43" i="5" s="1"/>
  <c r="Q10" i="3" l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2" i="3"/>
  <c r="J9" i="4"/>
  <c r="O46" i="4"/>
  <c r="O43" i="5" s="1"/>
  <c r="A9" i="5"/>
  <c r="F46" i="5"/>
  <c r="F43" i="6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2" i="4"/>
  <c r="J9" i="5" l="1"/>
  <c r="O46" i="5"/>
  <c r="O43" i="6" s="1"/>
  <c r="Q10" i="4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2" i="4"/>
  <c r="H10" i="5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2" i="5"/>
  <c r="A9" i="6"/>
  <c r="F46" i="6"/>
  <c r="F43" i="7" s="1"/>
  <c r="O46" i="6" l="1"/>
  <c r="O43" i="7" s="1"/>
  <c r="J9" i="6"/>
  <c r="Q10" i="5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2" i="5"/>
  <c r="A9" i="7"/>
  <c r="F46" i="7"/>
  <c r="F43" i="8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2" i="6"/>
  <c r="Q10" i="6" l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2" i="6"/>
  <c r="O46" i="7"/>
  <c r="O43" i="8" s="1"/>
  <c r="J9" i="7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2" i="7"/>
  <c r="A9" i="8"/>
  <c r="F46" i="8"/>
  <c r="F43" i="9" s="1"/>
  <c r="Q10" i="7" l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2" i="7"/>
  <c r="O46" i="8"/>
  <c r="O43" i="9" s="1"/>
  <c r="J9" i="8"/>
  <c r="F46" i="9"/>
  <c r="F43" i="10" s="1"/>
  <c r="A9" i="9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2" i="8"/>
  <c r="Q10" i="8" l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2" i="8"/>
  <c r="O46" i="9"/>
  <c r="O43" i="10" s="1"/>
  <c r="J9" i="9"/>
  <c r="H42" i="9"/>
  <c r="H10" i="9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A9" i="10"/>
  <c r="F46" i="10"/>
  <c r="F43" i="11" s="1"/>
  <c r="Q42" i="9" l="1"/>
  <c r="Q10" i="9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O46" i="10"/>
  <c r="O43" i="11" s="1"/>
  <c r="J9" i="10"/>
  <c r="H10" i="10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2" i="10"/>
  <c r="A9" i="11"/>
  <c r="F46" i="11"/>
  <c r="F43" i="12" s="1"/>
  <c r="Q10" i="10" l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42" i="10"/>
  <c r="O46" i="11"/>
  <c r="O43" i="12" s="1"/>
  <c r="J9" i="11"/>
  <c r="F46" i="12"/>
  <c r="A9" i="12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2" i="11"/>
  <c r="Q10" i="11" l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2" i="11"/>
  <c r="J9" i="12"/>
  <c r="O46" i="12"/>
  <c r="H10" i="12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2" i="12"/>
  <c r="Q10" i="12" l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2" i="12"/>
</calcChain>
</file>

<file path=xl/sharedStrings.xml><?xml version="1.0" encoding="utf-8"?>
<sst xmlns="http://schemas.openxmlformats.org/spreadsheetml/2006/main" count="580" uniqueCount="62">
  <si>
    <t>NAZIV OBVEZNIKA:</t>
  </si>
  <si>
    <t>ADRESA:</t>
  </si>
  <si>
    <t>OIB:</t>
  </si>
  <si>
    <t>PROJEKT:</t>
  </si>
  <si>
    <t>BLAGAJNIČKI IZVJEŠTAJ za razdoblje :</t>
  </si>
  <si>
    <t>Red.br.</t>
  </si>
  <si>
    <t>Datum dokumenta</t>
  </si>
  <si>
    <t>Opis</t>
  </si>
  <si>
    <t xml:space="preserve">Uplaćeno </t>
  </si>
  <si>
    <t>Isplaćeno</t>
  </si>
  <si>
    <t>Saldo blagajne</t>
  </si>
  <si>
    <t>TVRTKA XY D.O.O.</t>
  </si>
  <si>
    <t>KARLOVAC, VINIČKI PUT 20</t>
  </si>
  <si>
    <t>91184883380</t>
  </si>
  <si>
    <t>GLAVNA BLAGAJNA</t>
  </si>
  <si>
    <t>***</t>
  </si>
  <si>
    <t>Ukupno isplaćeno u mjesecu</t>
  </si>
  <si>
    <t>Ukupno uplaćeno u mjesecu</t>
  </si>
  <si>
    <t>Broj i naziv dokumenta</t>
  </si>
  <si>
    <t>Blagajnik:</t>
  </si>
  <si>
    <t>Likvidator:</t>
  </si>
  <si>
    <t>Kontrolor:</t>
  </si>
  <si>
    <t>tečaj</t>
  </si>
  <si>
    <t>Uplaćeno EUR</t>
  </si>
  <si>
    <t>Isplaćeno EUR</t>
  </si>
  <si>
    <t>Saldo blagajne EUR</t>
  </si>
  <si>
    <t>01.01.-31.01.2022.</t>
  </si>
  <si>
    <t>Stanje blagajne na dan 31.01.2022.</t>
  </si>
  <si>
    <t>Stanje na dan 31.12.2021.</t>
  </si>
  <si>
    <t>01.02.-29.02.2022.</t>
  </si>
  <si>
    <t>Stanje na dan 31.01.2021.</t>
  </si>
  <si>
    <t>Stanje blagajne na dan 28.02.2022.</t>
  </si>
  <si>
    <t>01.03.-31.03.2022.</t>
  </si>
  <si>
    <t>Stanje na dan 28.02.2022.</t>
  </si>
  <si>
    <t>Stanje blagajne na dan 31.03.2022.</t>
  </si>
  <si>
    <t>01.04.-30.04.22.</t>
  </si>
  <si>
    <t>Stanje na dan 31.03.2022.</t>
  </si>
  <si>
    <t>Stanje blagajne na dan 30.04.2022.</t>
  </si>
  <si>
    <t>01.05.-31.05.22.</t>
  </si>
  <si>
    <t>Stanje na dan 30.04.2022.</t>
  </si>
  <si>
    <t>Stanje blagajne na dan 31.05.2022.</t>
  </si>
  <si>
    <t>01.06.-30.06.22.</t>
  </si>
  <si>
    <t>Stanje na dan 31.05.2022.</t>
  </si>
  <si>
    <t>Stanje blagajne na dan 30.06.2022.</t>
  </si>
  <si>
    <t>01.07.-31.07.22.</t>
  </si>
  <si>
    <t>Stanje na dan 30.06.2022.</t>
  </si>
  <si>
    <t>Stanje blagajne na dan 31.07.2022.</t>
  </si>
  <si>
    <t>01.08.-31.08.22.</t>
  </si>
  <si>
    <t>Stanje na dan 31.07.2022.</t>
  </si>
  <si>
    <t>Stanje blagajne na dan 31.08.2022.</t>
  </si>
  <si>
    <t>01.09.-30.09.22.</t>
  </si>
  <si>
    <t>Stanje na dan 31.08.2022.</t>
  </si>
  <si>
    <t>Stanje blagajne na dan 30.09.2022.</t>
  </si>
  <si>
    <t>01.10.-31.10.22.</t>
  </si>
  <si>
    <t>Stanje na dan 30.09.2022.</t>
  </si>
  <si>
    <t>Stanje blagajne na dan 31.10.2022.</t>
  </si>
  <si>
    <t>01.11.-30.11.22.</t>
  </si>
  <si>
    <t>Stanje na dan 31.10.2022.</t>
  </si>
  <si>
    <t>Stanje blagajne na dan 30.11.2022.</t>
  </si>
  <si>
    <t>01.12.-31.12.22.</t>
  </si>
  <si>
    <t>Stanje na dan 30.11.2022.</t>
  </si>
  <si>
    <t>Stanje blagajne na dan 31.12.2022.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</si>
</sst>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kn-41A]_-;\-* #,##0.00\ [$kn-41A]_-;_-* &quot;-&quot;??\ [$kn-41A]_-;_-@_-"/>
    <numFmt numFmtId="165" formatCode="dd/mm/yy/;@"/>
    <numFmt numFmtId="166" formatCode="_-* #,##0.00\ [$€-1]_-;\-* #,##0.00\ [$€-1]_-;_-* &quot;-&quot;??\ [$€-1]_-;_-@_-"/>
    <numFmt numFmtId="167" formatCode="_-* #,##0.0000\ [$kn-41A]_-;\-* #,##0.0000\ [$kn-41A]_-;_-* &quot;-&quot;????\ [$kn-41A]_-;_-@_-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166" fontId="1" fillId="0" borderId="0" xfId="0" applyNumberFormat="1" applyFont="1" applyBorder="1"/>
    <xf numFmtId="166" fontId="1" fillId="0" borderId="5" xfId="0" applyNumberFormat="1" applyFont="1" applyBorder="1"/>
    <xf numFmtId="166" fontId="1" fillId="0" borderId="3" xfId="0" applyNumberFormat="1" applyFont="1" applyBorder="1"/>
    <xf numFmtId="166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view="pageLayout" zoomScaleNormal="85" workbookViewId="0">
      <selection activeCell="D32" sqref="D32:D34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20"/>
      <c r="D1" s="33" t="s">
        <v>11</v>
      </c>
      <c r="E1" s="33"/>
      <c r="F1" s="33"/>
      <c r="G1" s="33"/>
      <c r="H1" s="4"/>
      <c r="J1" s="32" t="s">
        <v>0</v>
      </c>
      <c r="K1" s="32"/>
      <c r="L1" s="20"/>
      <c r="M1" s="33" t="str">
        <f>+D1</f>
        <v>TVRTKA XY D.O.O.</v>
      </c>
      <c r="N1" s="37"/>
      <c r="O1" s="37"/>
      <c r="P1" s="37"/>
      <c r="Q1" s="4"/>
    </row>
    <row r="2" spans="1:17" s="2" customFormat="1" ht="16.5" customHeight="1" x14ac:dyDescent="0.25">
      <c r="A2" s="32" t="s">
        <v>1</v>
      </c>
      <c r="B2" s="32"/>
      <c r="C2" s="21"/>
      <c r="D2" s="33" t="s">
        <v>12</v>
      </c>
      <c r="E2" s="33"/>
      <c r="F2" s="33"/>
      <c r="G2" s="33"/>
      <c r="H2" s="4"/>
      <c r="J2" s="32" t="s">
        <v>1</v>
      </c>
      <c r="K2" s="32"/>
      <c r="L2" s="21"/>
      <c r="M2" s="33" t="str">
        <f t="shared" ref="M2:M4" si="0">+D2</f>
        <v>KARLOVAC, VINIČKI PUT 20</v>
      </c>
      <c r="N2" s="37"/>
      <c r="O2" s="37"/>
      <c r="P2" s="37"/>
      <c r="Q2" s="4"/>
    </row>
    <row r="3" spans="1:17" s="2" customFormat="1" ht="16.5" customHeight="1" x14ac:dyDescent="0.25">
      <c r="A3" s="32" t="s">
        <v>2</v>
      </c>
      <c r="B3" s="32"/>
      <c r="C3" s="21"/>
      <c r="D3" s="33" t="s">
        <v>13</v>
      </c>
      <c r="E3" s="33"/>
      <c r="F3" s="33"/>
      <c r="G3" s="33"/>
      <c r="H3" s="4"/>
      <c r="J3" s="32" t="s">
        <v>2</v>
      </c>
      <c r="K3" s="32"/>
      <c r="L3" s="21"/>
      <c r="M3" s="33" t="str">
        <f t="shared" si="0"/>
        <v>91184883380</v>
      </c>
      <c r="N3" s="37"/>
      <c r="O3" s="37"/>
      <c r="P3" s="37"/>
      <c r="Q3" s="42" t="s">
        <v>22</v>
      </c>
    </row>
    <row r="4" spans="1:17" s="2" customFormat="1" ht="16.5" customHeight="1" x14ac:dyDescent="0.25">
      <c r="A4" s="32" t="s">
        <v>3</v>
      </c>
      <c r="B4" s="32"/>
      <c r="C4" s="21"/>
      <c r="D4" s="33" t="s">
        <v>14</v>
      </c>
      <c r="E4" s="33"/>
      <c r="F4" s="33"/>
      <c r="G4" s="33"/>
      <c r="H4" s="4"/>
      <c r="J4" s="32" t="s">
        <v>3</v>
      </c>
      <c r="K4" s="32"/>
      <c r="L4" s="21"/>
      <c r="M4" s="33" t="str">
        <f t="shared" si="0"/>
        <v>GLAVNA BLAGAJNA</v>
      </c>
      <c r="N4" s="37"/>
      <c r="O4" s="37"/>
      <c r="P4" s="37"/>
      <c r="Q4" s="43"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26</v>
      </c>
      <c r="G6" s="31"/>
      <c r="K6" s="34" t="s">
        <v>4</v>
      </c>
      <c r="L6" s="34"/>
      <c r="M6" s="34"/>
      <c r="N6" s="34"/>
      <c r="O6" s="31" t="str">
        <f>+F6</f>
        <v>01.01.-31.01.2022.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44562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44562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44563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44563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A40" si="5">+A11+1</f>
        <v>3</v>
      </c>
      <c r="B12" s="15">
        <f t="shared" ref="B12:B40" si="6">+B11+1</f>
        <v>44564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27" si="7">+J11+1</f>
        <v>3</v>
      </c>
      <c r="K12" s="15">
        <f t="shared" si="7"/>
        <v>44564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6"/>
        <v>44565</v>
      </c>
      <c r="C13" s="16"/>
      <c r="D13" s="16"/>
      <c r="E13" s="17"/>
      <c r="F13" s="18"/>
      <c r="G13" s="18"/>
      <c r="H13" s="19">
        <f t="shared" si="1"/>
        <v>0</v>
      </c>
      <c r="J13" s="14">
        <f t="shared" si="7"/>
        <v>4</v>
      </c>
      <c r="K13" s="15">
        <f t="shared" si="7"/>
        <v>44565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6"/>
        <v>44566</v>
      </c>
      <c r="C14" s="16"/>
      <c r="D14" s="16"/>
      <c r="E14" s="17"/>
      <c r="F14" s="18"/>
      <c r="G14" s="18"/>
      <c r="H14" s="19">
        <f t="shared" si="1"/>
        <v>0</v>
      </c>
      <c r="J14" s="14">
        <f t="shared" si="7"/>
        <v>5</v>
      </c>
      <c r="K14" s="15">
        <f t="shared" si="7"/>
        <v>44566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6"/>
        <v>44567</v>
      </c>
      <c r="C15" s="16"/>
      <c r="D15" s="16"/>
      <c r="E15" s="17"/>
      <c r="F15" s="18"/>
      <c r="G15" s="18"/>
      <c r="H15" s="19">
        <f t="shared" si="1"/>
        <v>0</v>
      </c>
      <c r="J15" s="14">
        <f t="shared" si="7"/>
        <v>6</v>
      </c>
      <c r="K15" s="15">
        <f t="shared" si="7"/>
        <v>44567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6"/>
        <v>44568</v>
      </c>
      <c r="C16" s="16"/>
      <c r="D16" s="16"/>
      <c r="E16" s="17"/>
      <c r="F16" s="18"/>
      <c r="G16" s="18"/>
      <c r="H16" s="19">
        <f t="shared" si="1"/>
        <v>0</v>
      </c>
      <c r="J16" s="14">
        <f t="shared" si="7"/>
        <v>7</v>
      </c>
      <c r="K16" s="15">
        <f t="shared" si="7"/>
        <v>44568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6"/>
        <v>44569</v>
      </c>
      <c r="C17" s="16"/>
      <c r="D17" s="16"/>
      <c r="E17" s="17"/>
      <c r="F17" s="18"/>
      <c r="G17" s="18"/>
      <c r="H17" s="19">
        <f t="shared" si="1"/>
        <v>0</v>
      </c>
      <c r="J17" s="14">
        <f t="shared" si="7"/>
        <v>8</v>
      </c>
      <c r="K17" s="15">
        <f t="shared" si="7"/>
        <v>44569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6"/>
        <v>44570</v>
      </c>
      <c r="C18" s="16"/>
      <c r="D18" s="16"/>
      <c r="E18" s="17"/>
      <c r="F18" s="18"/>
      <c r="G18" s="18"/>
      <c r="H18" s="19">
        <f t="shared" si="1"/>
        <v>0</v>
      </c>
      <c r="J18" s="14">
        <f t="shared" si="7"/>
        <v>9</v>
      </c>
      <c r="K18" s="15">
        <f t="shared" si="7"/>
        <v>44570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6"/>
        <v>44571</v>
      </c>
      <c r="C19" s="16"/>
      <c r="D19" s="16"/>
      <c r="E19" s="17"/>
      <c r="F19" s="18"/>
      <c r="G19" s="18"/>
      <c r="H19" s="19">
        <f t="shared" si="1"/>
        <v>0</v>
      </c>
      <c r="J19" s="14">
        <f t="shared" si="7"/>
        <v>10</v>
      </c>
      <c r="K19" s="15">
        <f t="shared" si="7"/>
        <v>44571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6"/>
        <v>44572</v>
      </c>
      <c r="C20" s="16"/>
      <c r="D20" s="16"/>
      <c r="E20" s="17"/>
      <c r="F20" s="18"/>
      <c r="G20" s="18"/>
      <c r="H20" s="19">
        <f t="shared" si="1"/>
        <v>0</v>
      </c>
      <c r="J20" s="14">
        <f t="shared" si="7"/>
        <v>11</v>
      </c>
      <c r="K20" s="15">
        <f t="shared" si="7"/>
        <v>44572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6"/>
        <v>44573</v>
      </c>
      <c r="C21" s="16"/>
      <c r="D21" s="16"/>
      <c r="E21" s="17"/>
      <c r="F21" s="18"/>
      <c r="G21" s="18"/>
      <c r="H21" s="19">
        <f t="shared" si="1"/>
        <v>0</v>
      </c>
      <c r="J21" s="14">
        <f t="shared" si="7"/>
        <v>12</v>
      </c>
      <c r="K21" s="15">
        <f t="shared" si="7"/>
        <v>44573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6"/>
        <v>44574</v>
      </c>
      <c r="C22" s="16"/>
      <c r="D22" s="16"/>
      <c r="E22" s="17"/>
      <c r="F22" s="18"/>
      <c r="G22" s="18"/>
      <c r="H22" s="19">
        <f t="shared" si="1"/>
        <v>0</v>
      </c>
      <c r="J22" s="14">
        <f t="shared" si="7"/>
        <v>13</v>
      </c>
      <c r="K22" s="15">
        <f t="shared" si="7"/>
        <v>44574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6"/>
        <v>44575</v>
      </c>
      <c r="C23" s="16"/>
      <c r="D23" s="16"/>
      <c r="E23" s="17"/>
      <c r="F23" s="18"/>
      <c r="G23" s="18"/>
      <c r="H23" s="19">
        <f t="shared" si="1"/>
        <v>0</v>
      </c>
      <c r="J23" s="14">
        <f t="shared" si="7"/>
        <v>14</v>
      </c>
      <c r="K23" s="15">
        <f t="shared" si="7"/>
        <v>44575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6"/>
        <v>44576</v>
      </c>
      <c r="C24" s="16"/>
      <c r="D24" s="16"/>
      <c r="E24" s="17"/>
      <c r="F24" s="18"/>
      <c r="G24" s="18"/>
      <c r="H24" s="19">
        <f t="shared" si="1"/>
        <v>0</v>
      </c>
      <c r="J24" s="14">
        <f t="shared" si="7"/>
        <v>15</v>
      </c>
      <c r="K24" s="15">
        <f t="shared" si="7"/>
        <v>44576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6"/>
        <v>44577</v>
      </c>
      <c r="C25" s="16"/>
      <c r="D25" s="16"/>
      <c r="E25" s="17"/>
      <c r="F25" s="18"/>
      <c r="G25" s="18"/>
      <c r="H25" s="19">
        <f t="shared" si="1"/>
        <v>0</v>
      </c>
      <c r="J25" s="14">
        <f t="shared" si="7"/>
        <v>16</v>
      </c>
      <c r="K25" s="15">
        <f t="shared" si="7"/>
        <v>44577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6"/>
        <v>44578</v>
      </c>
      <c r="C26" s="16"/>
      <c r="D26" s="16"/>
      <c r="E26" s="17"/>
      <c r="F26" s="18"/>
      <c r="G26" s="18"/>
      <c r="H26" s="19">
        <f t="shared" si="1"/>
        <v>0</v>
      </c>
      <c r="J26" s="14">
        <f t="shared" si="7"/>
        <v>17</v>
      </c>
      <c r="K26" s="15">
        <f t="shared" si="7"/>
        <v>44578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6"/>
        <v>44579</v>
      </c>
      <c r="C27" s="16"/>
      <c r="D27" s="16"/>
      <c r="E27" s="17"/>
      <c r="F27" s="18"/>
      <c r="G27" s="18"/>
      <c r="H27" s="19">
        <f t="shared" si="1"/>
        <v>0</v>
      </c>
      <c r="J27" s="14">
        <f t="shared" si="7"/>
        <v>18</v>
      </c>
      <c r="K27" s="15">
        <f t="shared" si="7"/>
        <v>44579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6"/>
        <v>44580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40" si="8">+J27+1</f>
        <v>19</v>
      </c>
      <c r="K28" s="15">
        <f t="shared" si="8"/>
        <v>44580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6"/>
        <v>44581</v>
      </c>
      <c r="C29" s="16"/>
      <c r="D29" s="16"/>
      <c r="E29" s="17"/>
      <c r="F29" s="18"/>
      <c r="G29" s="18"/>
      <c r="H29" s="19">
        <f t="shared" si="1"/>
        <v>0</v>
      </c>
      <c r="J29" s="14">
        <f t="shared" si="8"/>
        <v>20</v>
      </c>
      <c r="K29" s="15">
        <f t="shared" si="8"/>
        <v>44581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6"/>
        <v>44582</v>
      </c>
      <c r="C30" s="16"/>
      <c r="D30" s="16"/>
      <c r="E30" s="17"/>
      <c r="F30" s="18"/>
      <c r="G30" s="18"/>
      <c r="H30" s="19">
        <f t="shared" si="1"/>
        <v>0</v>
      </c>
      <c r="J30" s="14">
        <f t="shared" si="8"/>
        <v>21</v>
      </c>
      <c r="K30" s="15">
        <f t="shared" si="8"/>
        <v>44582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6"/>
        <v>44583</v>
      </c>
      <c r="C31" s="16"/>
      <c r="D31" s="16"/>
      <c r="E31" s="17"/>
      <c r="F31" s="18"/>
      <c r="G31" s="18"/>
      <c r="H31" s="19">
        <f t="shared" si="1"/>
        <v>0</v>
      </c>
      <c r="J31" s="14">
        <f t="shared" si="8"/>
        <v>22</v>
      </c>
      <c r="K31" s="15">
        <f t="shared" si="8"/>
        <v>44583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6"/>
        <v>44584</v>
      </c>
      <c r="C32" s="16"/>
      <c r="D32" s="16"/>
      <c r="E32" s="17"/>
      <c r="F32" s="18"/>
      <c r="G32" s="18"/>
      <c r="H32" s="19">
        <f t="shared" si="1"/>
        <v>0</v>
      </c>
      <c r="J32" s="14">
        <f t="shared" si="8"/>
        <v>23</v>
      </c>
      <c r="K32" s="15">
        <f t="shared" si="8"/>
        <v>44584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6"/>
        <v>44585</v>
      </c>
      <c r="C33" s="16"/>
      <c r="D33" s="16"/>
      <c r="E33" s="17"/>
      <c r="F33" s="18"/>
      <c r="G33" s="18"/>
      <c r="H33" s="19">
        <f t="shared" si="1"/>
        <v>0</v>
      </c>
      <c r="J33" s="14">
        <f t="shared" si="8"/>
        <v>24</v>
      </c>
      <c r="K33" s="15">
        <f t="shared" si="8"/>
        <v>44585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6"/>
        <v>44586</v>
      </c>
      <c r="C34" s="16"/>
      <c r="D34" s="16"/>
      <c r="E34" s="17"/>
      <c r="F34" s="18"/>
      <c r="G34" s="18"/>
      <c r="H34" s="19">
        <f t="shared" si="1"/>
        <v>0</v>
      </c>
      <c r="J34" s="14">
        <f t="shared" si="8"/>
        <v>25</v>
      </c>
      <c r="K34" s="15">
        <f t="shared" si="8"/>
        <v>44586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6"/>
        <v>44587</v>
      </c>
      <c r="C35" s="16"/>
      <c r="D35" s="16"/>
      <c r="E35" s="17"/>
      <c r="F35" s="18"/>
      <c r="G35" s="18"/>
      <c r="H35" s="19">
        <f t="shared" si="1"/>
        <v>0</v>
      </c>
      <c r="J35" s="14">
        <f t="shared" si="8"/>
        <v>26</v>
      </c>
      <c r="K35" s="15">
        <f t="shared" si="8"/>
        <v>44587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6"/>
        <v>44588</v>
      </c>
      <c r="C36" s="16"/>
      <c r="D36" s="16"/>
      <c r="E36" s="17"/>
      <c r="F36" s="18"/>
      <c r="G36" s="18"/>
      <c r="H36" s="19">
        <f t="shared" si="1"/>
        <v>0</v>
      </c>
      <c r="J36" s="14">
        <f t="shared" si="8"/>
        <v>27</v>
      </c>
      <c r="K36" s="15">
        <f t="shared" si="8"/>
        <v>44588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6"/>
        <v>44589</v>
      </c>
      <c r="C37" s="16"/>
      <c r="D37" s="16"/>
      <c r="E37" s="17"/>
      <c r="F37" s="18"/>
      <c r="G37" s="18"/>
      <c r="H37" s="19">
        <f t="shared" si="1"/>
        <v>0</v>
      </c>
      <c r="J37" s="14">
        <f t="shared" si="8"/>
        <v>28</v>
      </c>
      <c r="K37" s="15">
        <f t="shared" si="8"/>
        <v>44589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6"/>
        <v>44590</v>
      </c>
      <c r="C38" s="16"/>
      <c r="D38" s="16"/>
      <c r="E38" s="17"/>
      <c r="F38" s="18"/>
      <c r="G38" s="18"/>
      <c r="H38" s="19">
        <f t="shared" si="1"/>
        <v>0</v>
      </c>
      <c r="J38" s="14">
        <f t="shared" si="8"/>
        <v>29</v>
      </c>
      <c r="K38" s="15">
        <f t="shared" si="8"/>
        <v>44590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6"/>
        <v>44591</v>
      </c>
      <c r="C39" s="16"/>
      <c r="D39" s="16"/>
      <c r="E39" s="17"/>
      <c r="F39" s="18"/>
      <c r="G39" s="18"/>
      <c r="H39" s="19">
        <f t="shared" si="1"/>
        <v>0</v>
      </c>
      <c r="J39" s="14">
        <f t="shared" si="8"/>
        <v>30</v>
      </c>
      <c r="K39" s="15">
        <f t="shared" si="8"/>
        <v>44591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6"/>
        <v>44592</v>
      </c>
      <c r="C40" s="16"/>
      <c r="D40" s="16"/>
      <c r="E40" s="17"/>
      <c r="F40" s="18"/>
      <c r="G40" s="18"/>
      <c r="H40" s="19">
        <f t="shared" si="1"/>
        <v>0</v>
      </c>
      <c r="J40" s="14">
        <f t="shared" si="8"/>
        <v>31</v>
      </c>
      <c r="K40" s="15">
        <f t="shared" si="8"/>
        <v>44592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28</v>
      </c>
      <c r="E43" s="22"/>
      <c r="F43" s="12">
        <v>0</v>
      </c>
      <c r="J43" s="10"/>
      <c r="M43" s="22" t="str">
        <f>+D43</f>
        <v>Stanje na dan 31.12.2021.</v>
      </c>
      <c r="N43" s="22"/>
      <c r="O43" s="40"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27</v>
      </c>
      <c r="E46" s="22"/>
      <c r="F46" s="12">
        <f>+F43+F44-F45</f>
        <v>0</v>
      </c>
      <c r="M46" s="22" t="str">
        <f>+D46</f>
        <v>Stanje blagajne na dan 31.01.2022.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C8:D8"/>
    <mergeCell ref="D43:E43"/>
    <mergeCell ref="F6:G6"/>
    <mergeCell ref="A1:B1"/>
    <mergeCell ref="A2:B2"/>
    <mergeCell ref="A3:B3"/>
    <mergeCell ref="A4:B4"/>
    <mergeCell ref="D1:G1"/>
    <mergeCell ref="D2:G2"/>
    <mergeCell ref="D3:G3"/>
    <mergeCell ref="D4:G4"/>
    <mergeCell ref="B6:E6"/>
    <mergeCell ref="D44:E44"/>
    <mergeCell ref="D45:E45"/>
    <mergeCell ref="D46:E46"/>
    <mergeCell ref="A41:H41"/>
    <mergeCell ref="A9:H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53</v>
      </c>
      <c r="G6" s="31"/>
      <c r="K6" s="34" t="s">
        <v>4</v>
      </c>
      <c r="L6" s="34"/>
      <c r="M6" s="34"/>
      <c r="N6" s="34"/>
      <c r="O6" s="31" t="str">
        <f>+F6</f>
        <v>01.10.-31.10.22.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44835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44835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44836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44836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44837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44837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44838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44838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44839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44839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44840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44840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44841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44841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44842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44842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44843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44843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44844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44844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44845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44845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44846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44846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44847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44847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44848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44848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44849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44849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44850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44850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44851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44851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44852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44852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44853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44853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44854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44854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44855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44855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44856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44856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44857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44857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44858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44858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44859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44859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44860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44860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44861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44861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44862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44862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44863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44863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44864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44864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44865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44865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54</v>
      </c>
      <c r="E43" s="22"/>
      <c r="F43" s="12">
        <f>+'09'!F46</f>
        <v>0</v>
      </c>
      <c r="J43" s="10"/>
      <c r="M43" s="22" t="str">
        <f>+D43</f>
        <v>Stanje na dan 30.09.2022.</v>
      </c>
      <c r="N43" s="22"/>
      <c r="O43" s="40">
        <f>+'09'!O46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55</v>
      </c>
      <c r="E46" s="22"/>
      <c r="F46" s="12">
        <f>+F43+F44-F45</f>
        <v>0</v>
      </c>
      <c r="M46" s="22" t="str">
        <f>+D46</f>
        <v>Stanje blagajne na dan 31.10.2022.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56</v>
      </c>
      <c r="G6" s="31"/>
      <c r="K6" s="34" t="s">
        <v>4</v>
      </c>
      <c r="L6" s="34"/>
      <c r="M6" s="34"/>
      <c r="N6" s="34"/>
      <c r="O6" s="31" t="str">
        <f>+F6</f>
        <v>01.11.-30.11.22.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44866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44866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44867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44867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44868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44868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44869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44869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44870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44870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44871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44871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44872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44872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44873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44873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44874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44874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44875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44875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44876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44876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44877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44877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44878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44878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44879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44879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44880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44880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44881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44881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44882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44882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44883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44883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44884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44884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44885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44885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44886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44886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44887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44887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44888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44888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44889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44889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44890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44890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44891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44891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44892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44892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44893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44893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44894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44894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44895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44895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44896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44896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57</v>
      </c>
      <c r="E43" s="22"/>
      <c r="F43" s="12">
        <f>+'10'!F46</f>
        <v>0</v>
      </c>
      <c r="J43" s="10"/>
      <c r="M43" s="22" t="str">
        <f>+D43</f>
        <v>Stanje na dan 31.10.2022.</v>
      </c>
      <c r="N43" s="22"/>
      <c r="O43" s="40">
        <f>+'10'!O46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58</v>
      </c>
      <c r="E46" s="22"/>
      <c r="F46" s="12">
        <f>+F43+F44-F45</f>
        <v>0</v>
      </c>
      <c r="M46" s="22" t="str">
        <f>+D46</f>
        <v>Stanje blagajne na dan 30.11.2022.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C10" sqref="C10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59</v>
      </c>
      <c r="G6" s="31"/>
      <c r="K6" s="34" t="s">
        <v>4</v>
      </c>
      <c r="L6" s="34"/>
      <c r="M6" s="34"/>
      <c r="N6" s="34"/>
      <c r="O6" s="31" t="str">
        <f>+F6</f>
        <v>01.12.-31.12.22.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44896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44896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44897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44897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44898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44898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44899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44899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44900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44900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44901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44901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44902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44902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44903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44903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44904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44904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44905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44905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44906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44906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44907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44907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44908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44908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44909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44909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44910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44910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44911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44911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44912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44912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44913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44913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44914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44914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44915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44915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44916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44916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44917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44917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44918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44918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44919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44919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44920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44920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44921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44921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44922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44922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44923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44923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44924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44924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44925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44925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44926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44926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60</v>
      </c>
      <c r="E43" s="22"/>
      <c r="F43" s="12">
        <f>+'11'!F46</f>
        <v>0</v>
      </c>
      <c r="J43" s="10"/>
      <c r="M43" s="22" t="str">
        <f>+D43</f>
        <v>Stanje na dan 30.11.2022.</v>
      </c>
      <c r="N43" s="22"/>
      <c r="O43" s="40">
        <f>+'11'!O46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61</v>
      </c>
      <c r="E46" s="22"/>
      <c r="F46" s="12">
        <f>+F43+F44-F45</f>
        <v>0</v>
      </c>
      <c r="M46" s="22" t="str">
        <f>+D46</f>
        <v>Stanje blagajne na dan 31.12.2022.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29</v>
      </c>
      <c r="G6" s="31"/>
      <c r="K6" s="34" t="s">
        <v>4</v>
      </c>
      <c r="L6" s="34"/>
      <c r="M6" s="34"/>
      <c r="N6" s="34"/>
      <c r="O6" s="31" t="str">
        <f>+F6</f>
        <v>01.02.-29.02.2022.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44593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44593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44594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44594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44595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44595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44596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44596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44597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44597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44598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44598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44599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44599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44600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44600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44601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44601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44602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44602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44603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44603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44604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44604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44605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44605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44606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44606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44607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44607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44608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44608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44609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44609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44610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44610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44611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44611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44612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44612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44613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44613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44614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44614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44615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44615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44616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44616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44617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44617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44618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44618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44619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44619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44620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44620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44621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44621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44622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44622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44623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44623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30</v>
      </c>
      <c r="E43" s="22"/>
      <c r="F43" s="12">
        <f>+'01'!F46</f>
        <v>0</v>
      </c>
      <c r="J43" s="10"/>
      <c r="M43" s="22" t="str">
        <f>+D43</f>
        <v>Stanje na dan 31.01.2021.</v>
      </c>
      <c r="N43" s="22"/>
      <c r="O43" s="40">
        <f>+'01'!O46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31</v>
      </c>
      <c r="E46" s="22"/>
      <c r="F46" s="12">
        <f>+F43+F44-F45</f>
        <v>0</v>
      </c>
      <c r="M46" s="22" t="str">
        <f>+D46</f>
        <v>Stanje blagajne na dan 28.02.2022.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32</v>
      </c>
      <c r="G6" s="31"/>
      <c r="K6" s="34" t="s">
        <v>4</v>
      </c>
      <c r="L6" s="34"/>
      <c r="M6" s="34"/>
      <c r="N6" s="34"/>
      <c r="O6" s="31" t="str">
        <f>+F6</f>
        <v>01.03.-31.03.2022.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44621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44621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44622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44622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44623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44623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44624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44624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44625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44625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44626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44626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44627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44627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44628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44628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44629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44629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44630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44630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44631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44631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44632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44632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44633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44633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44634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44634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44635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44635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44636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44636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44637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44637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44638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44638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44639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44639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44640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44640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44641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44641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44642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44642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44643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44643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44644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44644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44645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44645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44646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44646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44647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44647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44648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44648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44649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44649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44650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44650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44651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44651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33</v>
      </c>
      <c r="E43" s="22"/>
      <c r="F43" s="12">
        <f>+'02'!F46</f>
        <v>0</v>
      </c>
      <c r="J43" s="10"/>
      <c r="M43" s="22" t="str">
        <f>+D43</f>
        <v>Stanje na dan 28.02.2022.</v>
      </c>
      <c r="N43" s="22"/>
      <c r="O43" s="40">
        <f>+'02'!O46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34</v>
      </c>
      <c r="E46" s="22"/>
      <c r="F46" s="12">
        <f>+F43+F44-F45</f>
        <v>0</v>
      </c>
      <c r="M46" s="22" t="str">
        <f>+D46</f>
        <v>Stanje blagajne na dan 31.03.2022.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35</v>
      </c>
      <c r="G6" s="31"/>
      <c r="K6" s="34" t="s">
        <v>4</v>
      </c>
      <c r="L6" s="34"/>
      <c r="M6" s="34"/>
      <c r="N6" s="34"/>
      <c r="O6" s="31" t="str">
        <f>+F6</f>
        <v>01.04.-30.04.22.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44652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44652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44653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44653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44654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44654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44655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44655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44656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44656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44657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44657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44658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44658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44659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44659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44660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44660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44661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44661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44662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44662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44663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44663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44664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44664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44665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44665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44666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44666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44667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44667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44668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44668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44669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44669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44670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44670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44671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44671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44672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44672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44673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44673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44674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44674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44675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44675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44676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44676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44677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44677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44678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44678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44679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44679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44680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44680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44681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44681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44682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44682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36</v>
      </c>
      <c r="E43" s="22"/>
      <c r="F43" s="12">
        <f>+'03'!F46</f>
        <v>0</v>
      </c>
      <c r="J43" s="10"/>
      <c r="M43" s="22" t="str">
        <f>+D43</f>
        <v>Stanje na dan 31.03.2022.</v>
      </c>
      <c r="N43" s="22"/>
      <c r="O43" s="40">
        <f>+'03'!O46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37</v>
      </c>
      <c r="E46" s="22"/>
      <c r="F46" s="12">
        <f>+F43+F44-F45</f>
        <v>0</v>
      </c>
      <c r="M46" s="22" t="str">
        <f>+D46</f>
        <v>Stanje blagajne na dan 30.04.2022.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38</v>
      </c>
      <c r="G6" s="31"/>
      <c r="K6" s="34" t="s">
        <v>4</v>
      </c>
      <c r="L6" s="34"/>
      <c r="M6" s="34"/>
      <c r="N6" s="34"/>
      <c r="O6" s="31" t="str">
        <f>+F6</f>
        <v>01.05.-31.05.22.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44682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44682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44683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44683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44684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44684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44685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44685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44686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44686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44687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44687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44688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44688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44689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44689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44690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44690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44691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44691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44692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44692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44693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44693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44694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44694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44695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44695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44696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44696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44697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44697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44698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44698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44699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44699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44700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44700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44701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44701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44702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44702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44703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44703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44704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44704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44705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44705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44706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44706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44707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44707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44708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44708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44709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44709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44710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44710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44711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44711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44712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44712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39</v>
      </c>
      <c r="E43" s="22"/>
      <c r="F43" s="12">
        <f>+'04'!F46</f>
        <v>0</v>
      </c>
      <c r="J43" s="10"/>
      <c r="M43" s="22" t="str">
        <f>+D43</f>
        <v>Stanje na dan 30.04.2022.</v>
      </c>
      <c r="N43" s="22"/>
      <c r="O43" s="40">
        <f>+'04'!O46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40</v>
      </c>
      <c r="E46" s="22"/>
      <c r="F46" s="12">
        <f>+F43+F44-F45</f>
        <v>0</v>
      </c>
      <c r="M46" s="22" t="str">
        <f>+D46</f>
        <v>Stanje blagajne na dan 31.05.2022.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ColWidth="9.140625"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41</v>
      </c>
      <c r="G6" s="31"/>
      <c r="K6" s="34" t="s">
        <v>4</v>
      </c>
      <c r="L6" s="34"/>
      <c r="M6" s="34"/>
      <c r="N6" s="34"/>
      <c r="O6" s="31" t="str">
        <f>+F6</f>
        <v>01.06.-30.06.22.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44713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44713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44714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44714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44715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44715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44716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44716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44717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44717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44718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44718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44719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44719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44720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44720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44721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44721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44722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44722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44723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44723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44724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44724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44725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44725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44726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44726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44727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44727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44728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44728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44729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44729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44730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44730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44731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44731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44732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44732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44733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44733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44734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44734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44735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44735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44736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44736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44737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44737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44738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44738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44739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44739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44740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44740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44741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44741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44742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44742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44743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44743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42</v>
      </c>
      <c r="E43" s="22"/>
      <c r="F43" s="12">
        <f>+'05'!F46</f>
        <v>0</v>
      </c>
      <c r="J43" s="10"/>
      <c r="M43" s="22" t="str">
        <f>+D43</f>
        <v>Stanje na dan 31.05.2022.</v>
      </c>
      <c r="N43" s="22"/>
      <c r="O43" s="40">
        <f>+'05'!O46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43</v>
      </c>
      <c r="E46" s="22"/>
      <c r="F46" s="12">
        <f>+F43+F44-F45</f>
        <v>0</v>
      </c>
      <c r="M46" s="22" t="str">
        <f>+D46</f>
        <v>Stanje blagajne na dan 30.06.2022.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44</v>
      </c>
      <c r="G6" s="31"/>
      <c r="K6" s="34" t="s">
        <v>4</v>
      </c>
      <c r="L6" s="34"/>
      <c r="M6" s="34"/>
      <c r="N6" s="34"/>
      <c r="O6" s="31" t="str">
        <f>+F6</f>
        <v>01.07.-31.07.22.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44743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44743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44744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44744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44745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44745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44746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44746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44747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44747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44748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44748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44749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44749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44750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44750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44751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44751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44752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44752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44753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44753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44754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44754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44755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44755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44756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44756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44757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44757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44758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44758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44759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44759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44760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44760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44761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44761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44762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44762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44763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44763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44764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44764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44765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44765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44766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44766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44767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44767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44768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44768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44769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44769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44770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44770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44771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44771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44772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44772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44773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44773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45</v>
      </c>
      <c r="E43" s="22"/>
      <c r="F43" s="12">
        <f>+'06'!F46</f>
        <v>0</v>
      </c>
      <c r="J43" s="10"/>
      <c r="M43" s="22" t="str">
        <f>+D43</f>
        <v>Stanje na dan 30.06.2022.</v>
      </c>
      <c r="N43" s="22"/>
      <c r="O43" s="40">
        <f>+'06'!O46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46</v>
      </c>
      <c r="E46" s="22"/>
      <c r="F46" s="12">
        <f>+F43+F44-F45</f>
        <v>0</v>
      </c>
      <c r="M46" s="22" t="str">
        <f>+D46</f>
        <v>Stanje blagajne na dan 31.07.2022.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47</v>
      </c>
      <c r="G6" s="31"/>
      <c r="K6" s="34" t="s">
        <v>4</v>
      </c>
      <c r="L6" s="34"/>
      <c r="M6" s="34"/>
      <c r="N6" s="34"/>
      <c r="O6" s="31" t="str">
        <f>+F6</f>
        <v>01.08.-31.08.22.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44774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44774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44775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44775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44776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44776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44777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44777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44778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44778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44779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44779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44780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44780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44781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44781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44782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44782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44783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44783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44784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44784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44785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44785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44786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44786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44787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44787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44788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44788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44789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44789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44790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44790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44791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44791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44792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44792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44793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44793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44794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44794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44795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44795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44796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44796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44797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44797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44798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44798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44799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44799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44800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44800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44801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44801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44802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44802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44803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44803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44804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44804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48</v>
      </c>
      <c r="E43" s="22"/>
      <c r="F43" s="12">
        <f>+'07'!F46</f>
        <v>0</v>
      </c>
      <c r="J43" s="10"/>
      <c r="M43" s="22" t="str">
        <f>+D43</f>
        <v>Stanje na dan 31.07.2022.</v>
      </c>
      <c r="N43" s="22"/>
      <c r="O43" s="40">
        <f>+'07'!O46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49</v>
      </c>
      <c r="E46" s="22"/>
      <c r="F46" s="12">
        <f>+F43+F44-F45</f>
        <v>0</v>
      </c>
      <c r="M46" s="22" t="str">
        <f>+D46</f>
        <v>Stanje blagajne na dan 31.08.2022.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85" workbookViewId="0">
      <selection activeCell="Q5" sqref="Q5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  <col min="9" max="9" width="2.5703125" customWidth="1"/>
    <col min="10" max="10" width="4.7109375" style="7" customWidth="1"/>
    <col min="11" max="11" width="10.5703125" style="7" customWidth="1"/>
    <col min="12" max="12" width="7" style="7" customWidth="1"/>
    <col min="13" max="13" width="8.42578125" style="7" customWidth="1"/>
    <col min="14" max="14" width="19" style="7" customWidth="1"/>
    <col min="15" max="17" width="13" style="8" customWidth="1"/>
  </cols>
  <sheetData>
    <row r="1" spans="1:17" s="2" customFormat="1" ht="16.5" customHeight="1" x14ac:dyDescent="0.25">
      <c r="A1" s="32" t="s">
        <v>0</v>
      </c>
      <c r="B1" s="32"/>
      <c r="C1" s="3"/>
      <c r="D1" s="35" t="str">
        <f>+'01'!D1:G1</f>
        <v>TVRTKA XY D.O.O.</v>
      </c>
      <c r="E1" s="36"/>
      <c r="F1" s="36"/>
      <c r="G1" s="36"/>
      <c r="H1" s="4"/>
      <c r="J1" s="32" t="s">
        <v>0</v>
      </c>
      <c r="K1" s="32"/>
      <c r="L1" s="3"/>
      <c r="M1" s="35" t="str">
        <f>+D1</f>
        <v>TVRTKA XY D.O.O.</v>
      </c>
      <c r="N1" s="36"/>
      <c r="O1" s="36"/>
      <c r="P1" s="36"/>
      <c r="Q1" s="4"/>
    </row>
    <row r="2" spans="1:17" s="2" customFormat="1" ht="16.5" customHeight="1" x14ac:dyDescent="0.25">
      <c r="A2" s="32" t="s">
        <v>1</v>
      </c>
      <c r="B2" s="32"/>
      <c r="C2" s="5"/>
      <c r="D2" s="35" t="str">
        <f>+'01'!D2:G2</f>
        <v>KARLOVAC, VINIČKI PUT 20</v>
      </c>
      <c r="E2" s="36"/>
      <c r="F2" s="36"/>
      <c r="G2" s="36"/>
      <c r="H2" s="4"/>
      <c r="J2" s="32" t="s">
        <v>1</v>
      </c>
      <c r="K2" s="32"/>
      <c r="L2" s="5"/>
      <c r="M2" s="35" t="str">
        <f t="shared" ref="M2:M4" si="0">+D2</f>
        <v>KARLOVAC, VINIČKI PUT 20</v>
      </c>
      <c r="N2" s="36"/>
      <c r="O2" s="36"/>
      <c r="P2" s="36"/>
      <c r="Q2" s="4"/>
    </row>
    <row r="3" spans="1:17" s="2" customFormat="1" ht="16.5" customHeight="1" x14ac:dyDescent="0.25">
      <c r="A3" s="32" t="s">
        <v>2</v>
      </c>
      <c r="B3" s="32"/>
      <c r="C3" s="5"/>
      <c r="D3" s="35" t="str">
        <f>+'01'!D3:G3</f>
        <v>91184883380</v>
      </c>
      <c r="E3" s="36"/>
      <c r="F3" s="36"/>
      <c r="G3" s="36"/>
      <c r="H3" s="4"/>
      <c r="J3" s="32" t="s">
        <v>2</v>
      </c>
      <c r="K3" s="32"/>
      <c r="L3" s="5"/>
      <c r="M3" s="35" t="str">
        <f t="shared" si="0"/>
        <v>91184883380</v>
      </c>
      <c r="N3" s="36"/>
      <c r="O3" s="36"/>
      <c r="P3" s="36"/>
      <c r="Q3" s="42" t="s">
        <v>22</v>
      </c>
    </row>
    <row r="4" spans="1:17" s="2" customFormat="1" ht="16.5" customHeight="1" x14ac:dyDescent="0.25">
      <c r="A4" s="32" t="s">
        <v>3</v>
      </c>
      <c r="B4" s="32"/>
      <c r="C4" s="5"/>
      <c r="D4" s="35" t="str">
        <f>+'01'!D4:G4</f>
        <v>GLAVNA BLAGAJNA</v>
      </c>
      <c r="E4" s="36"/>
      <c r="F4" s="36"/>
      <c r="G4" s="36"/>
      <c r="H4" s="4"/>
      <c r="J4" s="32" t="s">
        <v>3</v>
      </c>
      <c r="K4" s="32"/>
      <c r="L4" s="5"/>
      <c r="M4" s="35" t="str">
        <f t="shared" si="0"/>
        <v>GLAVNA BLAGAJNA</v>
      </c>
      <c r="N4" s="36"/>
      <c r="O4" s="36"/>
      <c r="P4" s="36"/>
      <c r="Q4" s="43">
        <f>+'01'!Q4</f>
        <v>7.5309999999999997</v>
      </c>
    </row>
    <row r="5" spans="1:17" ht="6" customHeight="1" x14ac:dyDescent="0.25">
      <c r="A5" s="6"/>
      <c r="B5" s="6"/>
      <c r="J5" s="6"/>
      <c r="K5" s="6"/>
    </row>
    <row r="6" spans="1:17" ht="15.75" x14ac:dyDescent="0.25">
      <c r="B6" s="34" t="s">
        <v>4</v>
      </c>
      <c r="C6" s="34"/>
      <c r="D6" s="34"/>
      <c r="E6" s="34"/>
      <c r="F6" s="31" t="s">
        <v>50</v>
      </c>
      <c r="G6" s="31"/>
      <c r="K6" s="34" t="s">
        <v>4</v>
      </c>
      <c r="L6" s="34"/>
      <c r="M6" s="34"/>
      <c r="N6" s="34"/>
      <c r="O6" s="31" t="str">
        <f>+F6</f>
        <v>01.09.-30.09.22.</v>
      </c>
      <c r="P6" s="47"/>
    </row>
    <row r="7" spans="1:17" ht="6" customHeight="1" x14ac:dyDescent="0.25"/>
    <row r="8" spans="1:17" s="1" customFormat="1" ht="36" customHeight="1" x14ac:dyDescent="0.25">
      <c r="A8" s="9" t="s">
        <v>5</v>
      </c>
      <c r="B8" s="9" t="s">
        <v>6</v>
      </c>
      <c r="C8" s="29" t="s">
        <v>18</v>
      </c>
      <c r="D8" s="30"/>
      <c r="E8" s="9" t="s">
        <v>7</v>
      </c>
      <c r="F8" s="9" t="s">
        <v>8</v>
      </c>
      <c r="G8" s="9" t="s">
        <v>9</v>
      </c>
      <c r="H8" s="9" t="s">
        <v>10</v>
      </c>
      <c r="J8" s="9" t="s">
        <v>5</v>
      </c>
      <c r="K8" s="9" t="s">
        <v>6</v>
      </c>
      <c r="L8" s="29" t="s">
        <v>18</v>
      </c>
      <c r="M8" s="30"/>
      <c r="N8" s="9" t="s">
        <v>7</v>
      </c>
      <c r="O8" s="9" t="s">
        <v>23</v>
      </c>
      <c r="P8" s="9" t="s">
        <v>24</v>
      </c>
      <c r="Q8" s="9" t="s">
        <v>25</v>
      </c>
    </row>
    <row r="9" spans="1:17" ht="4.5" customHeight="1" x14ac:dyDescent="0.25">
      <c r="A9" s="26">
        <f>+F43</f>
        <v>0</v>
      </c>
      <c r="B9" s="27"/>
      <c r="C9" s="27"/>
      <c r="D9" s="27"/>
      <c r="E9" s="27"/>
      <c r="F9" s="27"/>
      <c r="G9" s="27"/>
      <c r="H9" s="28"/>
      <c r="J9" s="44">
        <f>+O43</f>
        <v>0</v>
      </c>
      <c r="K9" s="45"/>
      <c r="L9" s="45"/>
      <c r="M9" s="45"/>
      <c r="N9" s="45"/>
      <c r="O9" s="45"/>
      <c r="P9" s="45"/>
      <c r="Q9" s="46"/>
    </row>
    <row r="10" spans="1:17" x14ac:dyDescent="0.25">
      <c r="A10" s="14">
        <v>1</v>
      </c>
      <c r="B10" s="15">
        <v>44805</v>
      </c>
      <c r="C10" s="16"/>
      <c r="D10" s="16"/>
      <c r="E10" s="17"/>
      <c r="F10" s="18"/>
      <c r="G10" s="18"/>
      <c r="H10" s="19">
        <f>+A9+F10-G10</f>
        <v>0</v>
      </c>
      <c r="J10" s="14">
        <v>1</v>
      </c>
      <c r="K10" s="15">
        <f>+B10</f>
        <v>44805</v>
      </c>
      <c r="L10" s="16"/>
      <c r="M10" s="16"/>
      <c r="N10" s="17"/>
      <c r="O10" s="38">
        <f>+F10/$Q$4</f>
        <v>0</v>
      </c>
      <c r="P10" s="38">
        <f>+G10/$Q$4</f>
        <v>0</v>
      </c>
      <c r="Q10" s="39">
        <f>+J9+O10-P10</f>
        <v>0</v>
      </c>
    </row>
    <row r="11" spans="1:17" x14ac:dyDescent="0.25">
      <c r="A11" s="14">
        <f>+A10+1</f>
        <v>2</v>
      </c>
      <c r="B11" s="15">
        <f>+B10+1</f>
        <v>44806</v>
      </c>
      <c r="C11" s="16"/>
      <c r="D11" s="16"/>
      <c r="E11" s="17"/>
      <c r="F11" s="18"/>
      <c r="G11" s="18"/>
      <c r="H11" s="19">
        <f t="shared" ref="H11:H40" si="1">+H10+F11-G11</f>
        <v>0</v>
      </c>
      <c r="J11" s="14">
        <f>+J10+1</f>
        <v>2</v>
      </c>
      <c r="K11" s="15">
        <f>+K10+1</f>
        <v>44806</v>
      </c>
      <c r="L11" s="16"/>
      <c r="M11" s="16"/>
      <c r="N11" s="17"/>
      <c r="O11" s="38">
        <f t="shared" ref="O11:O40" si="2">+F11/$Q$4</f>
        <v>0</v>
      </c>
      <c r="P11" s="38">
        <f t="shared" ref="P11:P40" si="3">+G11/$Q$4</f>
        <v>0</v>
      </c>
      <c r="Q11" s="39">
        <f t="shared" ref="Q11:Q40" si="4">+Q10+O11-P11</f>
        <v>0</v>
      </c>
    </row>
    <row r="12" spans="1:17" x14ac:dyDescent="0.25">
      <c r="A12" s="14">
        <f t="shared" ref="A12:B40" si="5">+A11+1</f>
        <v>3</v>
      </c>
      <c r="B12" s="15">
        <f t="shared" si="5"/>
        <v>44807</v>
      </c>
      <c r="C12" s="16"/>
      <c r="D12" s="16"/>
      <c r="E12" s="17"/>
      <c r="F12" s="18"/>
      <c r="G12" s="18"/>
      <c r="H12" s="19">
        <f t="shared" si="1"/>
        <v>0</v>
      </c>
      <c r="J12" s="14">
        <f t="shared" ref="J12:K12" si="6">+J11+1</f>
        <v>3</v>
      </c>
      <c r="K12" s="15">
        <f t="shared" si="6"/>
        <v>44807</v>
      </c>
      <c r="L12" s="16"/>
      <c r="M12" s="16"/>
      <c r="N12" s="17"/>
      <c r="O12" s="38">
        <f t="shared" si="2"/>
        <v>0</v>
      </c>
      <c r="P12" s="38">
        <f t="shared" si="3"/>
        <v>0</v>
      </c>
      <c r="Q12" s="39">
        <f t="shared" si="4"/>
        <v>0</v>
      </c>
    </row>
    <row r="13" spans="1:17" x14ac:dyDescent="0.25">
      <c r="A13" s="14">
        <f t="shared" si="5"/>
        <v>4</v>
      </c>
      <c r="B13" s="15">
        <f t="shared" si="5"/>
        <v>44808</v>
      </c>
      <c r="C13" s="16"/>
      <c r="D13" s="16"/>
      <c r="E13" s="17"/>
      <c r="F13" s="18"/>
      <c r="G13" s="18"/>
      <c r="H13" s="19">
        <f t="shared" si="1"/>
        <v>0</v>
      </c>
      <c r="J13" s="14">
        <f t="shared" ref="J13:K13" si="7">+J12+1</f>
        <v>4</v>
      </c>
      <c r="K13" s="15">
        <f t="shared" si="7"/>
        <v>44808</v>
      </c>
      <c r="L13" s="16"/>
      <c r="M13" s="16"/>
      <c r="N13" s="17"/>
      <c r="O13" s="38">
        <f t="shared" si="2"/>
        <v>0</v>
      </c>
      <c r="P13" s="38">
        <f t="shared" si="3"/>
        <v>0</v>
      </c>
      <c r="Q13" s="39">
        <f t="shared" si="4"/>
        <v>0</v>
      </c>
    </row>
    <row r="14" spans="1:17" x14ac:dyDescent="0.25">
      <c r="A14" s="14">
        <f t="shared" si="5"/>
        <v>5</v>
      </c>
      <c r="B14" s="15">
        <f t="shared" si="5"/>
        <v>44809</v>
      </c>
      <c r="C14" s="16"/>
      <c r="D14" s="16"/>
      <c r="E14" s="17"/>
      <c r="F14" s="18"/>
      <c r="G14" s="18"/>
      <c r="H14" s="19">
        <f t="shared" si="1"/>
        <v>0</v>
      </c>
      <c r="J14" s="14">
        <f t="shared" ref="J14:K14" si="8">+J13+1</f>
        <v>5</v>
      </c>
      <c r="K14" s="15">
        <f t="shared" si="8"/>
        <v>44809</v>
      </c>
      <c r="L14" s="16"/>
      <c r="M14" s="16"/>
      <c r="N14" s="17"/>
      <c r="O14" s="38">
        <f t="shared" si="2"/>
        <v>0</v>
      </c>
      <c r="P14" s="38">
        <f t="shared" si="3"/>
        <v>0</v>
      </c>
      <c r="Q14" s="39">
        <f t="shared" si="4"/>
        <v>0</v>
      </c>
    </row>
    <row r="15" spans="1:17" x14ac:dyDescent="0.25">
      <c r="A15" s="14">
        <f t="shared" si="5"/>
        <v>6</v>
      </c>
      <c r="B15" s="15">
        <f t="shared" si="5"/>
        <v>44810</v>
      </c>
      <c r="C15" s="16"/>
      <c r="D15" s="16"/>
      <c r="E15" s="17"/>
      <c r="F15" s="18"/>
      <c r="G15" s="18"/>
      <c r="H15" s="19">
        <f t="shared" si="1"/>
        <v>0</v>
      </c>
      <c r="J15" s="14">
        <f t="shared" ref="J15:K15" si="9">+J14+1</f>
        <v>6</v>
      </c>
      <c r="K15" s="15">
        <f t="shared" si="9"/>
        <v>44810</v>
      </c>
      <c r="L15" s="16"/>
      <c r="M15" s="16"/>
      <c r="N15" s="17"/>
      <c r="O15" s="38">
        <f t="shared" si="2"/>
        <v>0</v>
      </c>
      <c r="P15" s="38">
        <f t="shared" si="3"/>
        <v>0</v>
      </c>
      <c r="Q15" s="39">
        <f t="shared" si="4"/>
        <v>0</v>
      </c>
    </row>
    <row r="16" spans="1:17" x14ac:dyDescent="0.25">
      <c r="A16" s="14">
        <f t="shared" si="5"/>
        <v>7</v>
      </c>
      <c r="B16" s="15">
        <f t="shared" si="5"/>
        <v>44811</v>
      </c>
      <c r="C16" s="16"/>
      <c r="D16" s="16"/>
      <c r="E16" s="17"/>
      <c r="F16" s="18"/>
      <c r="G16" s="18"/>
      <c r="H16" s="19">
        <f t="shared" si="1"/>
        <v>0</v>
      </c>
      <c r="J16" s="14">
        <f t="shared" ref="J16:K16" si="10">+J15+1</f>
        <v>7</v>
      </c>
      <c r="K16" s="15">
        <f t="shared" si="10"/>
        <v>44811</v>
      </c>
      <c r="L16" s="16"/>
      <c r="M16" s="16"/>
      <c r="N16" s="17"/>
      <c r="O16" s="38">
        <f t="shared" si="2"/>
        <v>0</v>
      </c>
      <c r="P16" s="38">
        <f t="shared" si="3"/>
        <v>0</v>
      </c>
      <c r="Q16" s="39">
        <f t="shared" si="4"/>
        <v>0</v>
      </c>
    </row>
    <row r="17" spans="1:17" x14ac:dyDescent="0.25">
      <c r="A17" s="14">
        <f t="shared" si="5"/>
        <v>8</v>
      </c>
      <c r="B17" s="15">
        <f t="shared" si="5"/>
        <v>44812</v>
      </c>
      <c r="C17" s="16"/>
      <c r="D17" s="16"/>
      <c r="E17" s="17"/>
      <c r="F17" s="18"/>
      <c r="G17" s="18"/>
      <c r="H17" s="19">
        <f t="shared" si="1"/>
        <v>0</v>
      </c>
      <c r="J17" s="14">
        <f t="shared" ref="J17:K17" si="11">+J16+1</f>
        <v>8</v>
      </c>
      <c r="K17" s="15">
        <f t="shared" si="11"/>
        <v>44812</v>
      </c>
      <c r="L17" s="16"/>
      <c r="M17" s="16"/>
      <c r="N17" s="17"/>
      <c r="O17" s="38">
        <f t="shared" si="2"/>
        <v>0</v>
      </c>
      <c r="P17" s="38">
        <f t="shared" si="3"/>
        <v>0</v>
      </c>
      <c r="Q17" s="39">
        <f t="shared" si="4"/>
        <v>0</v>
      </c>
    </row>
    <row r="18" spans="1:17" x14ac:dyDescent="0.25">
      <c r="A18" s="14">
        <f t="shared" si="5"/>
        <v>9</v>
      </c>
      <c r="B18" s="15">
        <f t="shared" si="5"/>
        <v>44813</v>
      </c>
      <c r="C18" s="16"/>
      <c r="D18" s="16"/>
      <c r="E18" s="17"/>
      <c r="F18" s="18"/>
      <c r="G18" s="18"/>
      <c r="H18" s="19">
        <f t="shared" si="1"/>
        <v>0</v>
      </c>
      <c r="J18" s="14">
        <f t="shared" ref="J18:K18" si="12">+J17+1</f>
        <v>9</v>
      </c>
      <c r="K18" s="15">
        <f t="shared" si="12"/>
        <v>44813</v>
      </c>
      <c r="L18" s="16"/>
      <c r="M18" s="16"/>
      <c r="N18" s="17"/>
      <c r="O18" s="38">
        <f t="shared" si="2"/>
        <v>0</v>
      </c>
      <c r="P18" s="38">
        <f t="shared" si="3"/>
        <v>0</v>
      </c>
      <c r="Q18" s="39">
        <f t="shared" si="4"/>
        <v>0</v>
      </c>
    </row>
    <row r="19" spans="1:17" x14ac:dyDescent="0.25">
      <c r="A19" s="14">
        <f t="shared" si="5"/>
        <v>10</v>
      </c>
      <c r="B19" s="15">
        <f t="shared" si="5"/>
        <v>44814</v>
      </c>
      <c r="C19" s="16"/>
      <c r="D19" s="16"/>
      <c r="E19" s="17"/>
      <c r="F19" s="18"/>
      <c r="G19" s="18"/>
      <c r="H19" s="19">
        <f t="shared" si="1"/>
        <v>0</v>
      </c>
      <c r="J19" s="14">
        <f t="shared" ref="J19:K19" si="13">+J18+1</f>
        <v>10</v>
      </c>
      <c r="K19" s="15">
        <f t="shared" si="13"/>
        <v>44814</v>
      </c>
      <c r="L19" s="16"/>
      <c r="M19" s="16"/>
      <c r="N19" s="17"/>
      <c r="O19" s="38">
        <f t="shared" si="2"/>
        <v>0</v>
      </c>
      <c r="P19" s="38">
        <f t="shared" si="3"/>
        <v>0</v>
      </c>
      <c r="Q19" s="39">
        <f t="shared" si="4"/>
        <v>0</v>
      </c>
    </row>
    <row r="20" spans="1:17" x14ac:dyDescent="0.25">
      <c r="A20" s="14">
        <f t="shared" si="5"/>
        <v>11</v>
      </c>
      <c r="B20" s="15">
        <f t="shared" si="5"/>
        <v>44815</v>
      </c>
      <c r="C20" s="16"/>
      <c r="D20" s="16"/>
      <c r="E20" s="17"/>
      <c r="F20" s="18"/>
      <c r="G20" s="18"/>
      <c r="H20" s="19">
        <f t="shared" si="1"/>
        <v>0</v>
      </c>
      <c r="J20" s="14">
        <f t="shared" ref="J20:K20" si="14">+J19+1</f>
        <v>11</v>
      </c>
      <c r="K20" s="15">
        <f t="shared" si="14"/>
        <v>44815</v>
      </c>
      <c r="L20" s="16"/>
      <c r="M20" s="16"/>
      <c r="N20" s="17"/>
      <c r="O20" s="38">
        <f t="shared" si="2"/>
        <v>0</v>
      </c>
      <c r="P20" s="38">
        <f t="shared" si="3"/>
        <v>0</v>
      </c>
      <c r="Q20" s="39">
        <f t="shared" si="4"/>
        <v>0</v>
      </c>
    </row>
    <row r="21" spans="1:17" x14ac:dyDescent="0.25">
      <c r="A21" s="14">
        <f t="shared" si="5"/>
        <v>12</v>
      </c>
      <c r="B21" s="15">
        <f t="shared" si="5"/>
        <v>44816</v>
      </c>
      <c r="C21" s="16"/>
      <c r="D21" s="16"/>
      <c r="E21" s="17"/>
      <c r="F21" s="18"/>
      <c r="G21" s="18"/>
      <c r="H21" s="19">
        <f t="shared" si="1"/>
        <v>0</v>
      </c>
      <c r="J21" s="14">
        <f t="shared" ref="J21:K21" si="15">+J20+1</f>
        <v>12</v>
      </c>
      <c r="K21" s="15">
        <f t="shared" si="15"/>
        <v>44816</v>
      </c>
      <c r="L21" s="16"/>
      <c r="M21" s="16"/>
      <c r="N21" s="17"/>
      <c r="O21" s="38">
        <f t="shared" si="2"/>
        <v>0</v>
      </c>
      <c r="P21" s="38">
        <f t="shared" si="3"/>
        <v>0</v>
      </c>
      <c r="Q21" s="39">
        <f t="shared" si="4"/>
        <v>0</v>
      </c>
    </row>
    <row r="22" spans="1:17" x14ac:dyDescent="0.25">
      <c r="A22" s="14">
        <f t="shared" si="5"/>
        <v>13</v>
      </c>
      <c r="B22" s="15">
        <f t="shared" si="5"/>
        <v>44817</v>
      </c>
      <c r="C22" s="16"/>
      <c r="D22" s="16"/>
      <c r="E22" s="17"/>
      <c r="F22" s="18"/>
      <c r="G22" s="18"/>
      <c r="H22" s="19">
        <f t="shared" si="1"/>
        <v>0</v>
      </c>
      <c r="J22" s="14">
        <f t="shared" ref="J22:K22" si="16">+J21+1</f>
        <v>13</v>
      </c>
      <c r="K22" s="15">
        <f t="shared" si="16"/>
        <v>44817</v>
      </c>
      <c r="L22" s="16"/>
      <c r="M22" s="16"/>
      <c r="N22" s="17"/>
      <c r="O22" s="38">
        <f t="shared" si="2"/>
        <v>0</v>
      </c>
      <c r="P22" s="38">
        <f t="shared" si="3"/>
        <v>0</v>
      </c>
      <c r="Q22" s="39">
        <f t="shared" si="4"/>
        <v>0</v>
      </c>
    </row>
    <row r="23" spans="1:17" x14ac:dyDescent="0.25">
      <c r="A23" s="14">
        <f t="shared" si="5"/>
        <v>14</v>
      </c>
      <c r="B23" s="15">
        <f t="shared" si="5"/>
        <v>44818</v>
      </c>
      <c r="C23" s="16"/>
      <c r="D23" s="16"/>
      <c r="E23" s="17"/>
      <c r="F23" s="18"/>
      <c r="G23" s="18"/>
      <c r="H23" s="19">
        <f t="shared" si="1"/>
        <v>0</v>
      </c>
      <c r="J23" s="14">
        <f t="shared" ref="J23:K23" si="17">+J22+1</f>
        <v>14</v>
      </c>
      <c r="K23" s="15">
        <f t="shared" si="17"/>
        <v>44818</v>
      </c>
      <c r="L23" s="16"/>
      <c r="M23" s="16"/>
      <c r="N23" s="17"/>
      <c r="O23" s="38">
        <f t="shared" si="2"/>
        <v>0</v>
      </c>
      <c r="P23" s="38">
        <f t="shared" si="3"/>
        <v>0</v>
      </c>
      <c r="Q23" s="39">
        <f t="shared" si="4"/>
        <v>0</v>
      </c>
    </row>
    <row r="24" spans="1:17" x14ac:dyDescent="0.25">
      <c r="A24" s="14">
        <f t="shared" si="5"/>
        <v>15</v>
      </c>
      <c r="B24" s="15">
        <f t="shared" si="5"/>
        <v>44819</v>
      </c>
      <c r="C24" s="16"/>
      <c r="D24" s="16"/>
      <c r="E24" s="17"/>
      <c r="F24" s="18"/>
      <c r="G24" s="18"/>
      <c r="H24" s="19">
        <f t="shared" si="1"/>
        <v>0</v>
      </c>
      <c r="J24" s="14">
        <f t="shared" ref="J24:K24" si="18">+J23+1</f>
        <v>15</v>
      </c>
      <c r="K24" s="15">
        <f t="shared" si="18"/>
        <v>44819</v>
      </c>
      <c r="L24" s="16"/>
      <c r="M24" s="16"/>
      <c r="N24" s="17"/>
      <c r="O24" s="38">
        <f t="shared" si="2"/>
        <v>0</v>
      </c>
      <c r="P24" s="38">
        <f t="shared" si="3"/>
        <v>0</v>
      </c>
      <c r="Q24" s="39">
        <f t="shared" si="4"/>
        <v>0</v>
      </c>
    </row>
    <row r="25" spans="1:17" x14ac:dyDescent="0.25">
      <c r="A25" s="14">
        <f t="shared" si="5"/>
        <v>16</v>
      </c>
      <c r="B25" s="15">
        <f t="shared" si="5"/>
        <v>44820</v>
      </c>
      <c r="C25" s="16"/>
      <c r="D25" s="16"/>
      <c r="E25" s="17"/>
      <c r="F25" s="18"/>
      <c r="G25" s="18"/>
      <c r="H25" s="19">
        <f t="shared" si="1"/>
        <v>0</v>
      </c>
      <c r="J25" s="14">
        <f t="shared" ref="J25:K25" si="19">+J24+1</f>
        <v>16</v>
      </c>
      <c r="K25" s="15">
        <f t="shared" si="19"/>
        <v>44820</v>
      </c>
      <c r="L25" s="16"/>
      <c r="M25" s="16"/>
      <c r="N25" s="17"/>
      <c r="O25" s="38">
        <f t="shared" si="2"/>
        <v>0</v>
      </c>
      <c r="P25" s="38">
        <f t="shared" si="3"/>
        <v>0</v>
      </c>
      <c r="Q25" s="39">
        <f t="shared" si="4"/>
        <v>0</v>
      </c>
    </row>
    <row r="26" spans="1:17" x14ac:dyDescent="0.25">
      <c r="A26" s="14">
        <f t="shared" si="5"/>
        <v>17</v>
      </c>
      <c r="B26" s="15">
        <f t="shared" si="5"/>
        <v>44821</v>
      </c>
      <c r="C26" s="16"/>
      <c r="D26" s="16"/>
      <c r="E26" s="17"/>
      <c r="F26" s="18"/>
      <c r="G26" s="18"/>
      <c r="H26" s="19">
        <f t="shared" si="1"/>
        <v>0</v>
      </c>
      <c r="J26" s="14">
        <f t="shared" ref="J26:K26" si="20">+J25+1</f>
        <v>17</v>
      </c>
      <c r="K26" s="15">
        <f t="shared" si="20"/>
        <v>44821</v>
      </c>
      <c r="L26" s="16"/>
      <c r="M26" s="16"/>
      <c r="N26" s="17"/>
      <c r="O26" s="38">
        <f t="shared" si="2"/>
        <v>0</v>
      </c>
      <c r="P26" s="38">
        <f t="shared" si="3"/>
        <v>0</v>
      </c>
      <c r="Q26" s="39">
        <f t="shared" si="4"/>
        <v>0</v>
      </c>
    </row>
    <row r="27" spans="1:17" x14ac:dyDescent="0.25">
      <c r="A27" s="14">
        <f t="shared" si="5"/>
        <v>18</v>
      </c>
      <c r="B27" s="15">
        <f t="shared" si="5"/>
        <v>44822</v>
      </c>
      <c r="C27" s="16"/>
      <c r="D27" s="16"/>
      <c r="E27" s="17"/>
      <c r="F27" s="18"/>
      <c r="G27" s="18"/>
      <c r="H27" s="19">
        <f t="shared" si="1"/>
        <v>0</v>
      </c>
      <c r="J27" s="14">
        <f t="shared" ref="J27:K27" si="21">+J26+1</f>
        <v>18</v>
      </c>
      <c r="K27" s="15">
        <f t="shared" si="21"/>
        <v>44822</v>
      </c>
      <c r="L27" s="16"/>
      <c r="M27" s="16"/>
      <c r="N27" s="17"/>
      <c r="O27" s="38">
        <f t="shared" si="2"/>
        <v>0</v>
      </c>
      <c r="P27" s="38">
        <f t="shared" si="3"/>
        <v>0</v>
      </c>
      <c r="Q27" s="39">
        <f t="shared" si="4"/>
        <v>0</v>
      </c>
    </row>
    <row r="28" spans="1:17" x14ac:dyDescent="0.25">
      <c r="A28" s="14">
        <f t="shared" si="5"/>
        <v>19</v>
      </c>
      <c r="B28" s="15">
        <f t="shared" si="5"/>
        <v>44823</v>
      </c>
      <c r="C28" s="16"/>
      <c r="D28" s="16"/>
      <c r="E28" s="17"/>
      <c r="F28" s="18"/>
      <c r="G28" s="18"/>
      <c r="H28" s="19">
        <f t="shared" si="1"/>
        <v>0</v>
      </c>
      <c r="J28" s="14">
        <f t="shared" ref="J28:K28" si="22">+J27+1</f>
        <v>19</v>
      </c>
      <c r="K28" s="15">
        <f t="shared" si="22"/>
        <v>44823</v>
      </c>
      <c r="L28" s="16"/>
      <c r="M28" s="16"/>
      <c r="N28" s="17"/>
      <c r="O28" s="38">
        <f t="shared" si="2"/>
        <v>0</v>
      </c>
      <c r="P28" s="38">
        <f t="shared" si="3"/>
        <v>0</v>
      </c>
      <c r="Q28" s="39">
        <f t="shared" si="4"/>
        <v>0</v>
      </c>
    </row>
    <row r="29" spans="1:17" x14ac:dyDescent="0.25">
      <c r="A29" s="14">
        <f t="shared" si="5"/>
        <v>20</v>
      </c>
      <c r="B29" s="15">
        <f t="shared" si="5"/>
        <v>44824</v>
      </c>
      <c r="C29" s="16"/>
      <c r="D29" s="16"/>
      <c r="E29" s="17"/>
      <c r="F29" s="18"/>
      <c r="G29" s="18"/>
      <c r="H29" s="19">
        <f t="shared" si="1"/>
        <v>0</v>
      </c>
      <c r="J29" s="14">
        <f t="shared" ref="J29:K29" si="23">+J28+1</f>
        <v>20</v>
      </c>
      <c r="K29" s="15">
        <f t="shared" si="23"/>
        <v>44824</v>
      </c>
      <c r="L29" s="16"/>
      <c r="M29" s="16"/>
      <c r="N29" s="17"/>
      <c r="O29" s="38">
        <f t="shared" si="2"/>
        <v>0</v>
      </c>
      <c r="P29" s="38">
        <f t="shared" si="3"/>
        <v>0</v>
      </c>
      <c r="Q29" s="39">
        <f t="shared" si="4"/>
        <v>0</v>
      </c>
    </row>
    <row r="30" spans="1:17" x14ac:dyDescent="0.25">
      <c r="A30" s="14">
        <f t="shared" si="5"/>
        <v>21</v>
      </c>
      <c r="B30" s="15">
        <f t="shared" si="5"/>
        <v>44825</v>
      </c>
      <c r="C30" s="16"/>
      <c r="D30" s="16"/>
      <c r="E30" s="17"/>
      <c r="F30" s="18"/>
      <c r="G30" s="18"/>
      <c r="H30" s="19">
        <f t="shared" si="1"/>
        <v>0</v>
      </c>
      <c r="J30" s="14">
        <f t="shared" ref="J30:K30" si="24">+J29+1</f>
        <v>21</v>
      </c>
      <c r="K30" s="15">
        <f t="shared" si="24"/>
        <v>44825</v>
      </c>
      <c r="L30" s="16"/>
      <c r="M30" s="16"/>
      <c r="N30" s="17"/>
      <c r="O30" s="38">
        <f t="shared" si="2"/>
        <v>0</v>
      </c>
      <c r="P30" s="38">
        <f t="shared" si="3"/>
        <v>0</v>
      </c>
      <c r="Q30" s="39">
        <f t="shared" si="4"/>
        <v>0</v>
      </c>
    </row>
    <row r="31" spans="1:17" x14ac:dyDescent="0.25">
      <c r="A31" s="14">
        <f t="shared" si="5"/>
        <v>22</v>
      </c>
      <c r="B31" s="15">
        <f t="shared" si="5"/>
        <v>44826</v>
      </c>
      <c r="C31" s="16"/>
      <c r="D31" s="16"/>
      <c r="E31" s="17"/>
      <c r="F31" s="18"/>
      <c r="G31" s="18"/>
      <c r="H31" s="19">
        <f t="shared" si="1"/>
        <v>0</v>
      </c>
      <c r="J31" s="14">
        <f t="shared" ref="J31:K31" si="25">+J30+1</f>
        <v>22</v>
      </c>
      <c r="K31" s="15">
        <f t="shared" si="25"/>
        <v>44826</v>
      </c>
      <c r="L31" s="16"/>
      <c r="M31" s="16"/>
      <c r="N31" s="17"/>
      <c r="O31" s="38">
        <f t="shared" si="2"/>
        <v>0</v>
      </c>
      <c r="P31" s="38">
        <f t="shared" si="3"/>
        <v>0</v>
      </c>
      <c r="Q31" s="39">
        <f t="shared" si="4"/>
        <v>0</v>
      </c>
    </row>
    <row r="32" spans="1:17" x14ac:dyDescent="0.25">
      <c r="A32" s="14">
        <f t="shared" si="5"/>
        <v>23</v>
      </c>
      <c r="B32" s="15">
        <f t="shared" si="5"/>
        <v>44827</v>
      </c>
      <c r="C32" s="16"/>
      <c r="D32" s="16"/>
      <c r="E32" s="17"/>
      <c r="F32" s="18"/>
      <c r="G32" s="18"/>
      <c r="H32" s="19">
        <f t="shared" si="1"/>
        <v>0</v>
      </c>
      <c r="J32" s="14">
        <f t="shared" ref="J32:K32" si="26">+J31+1</f>
        <v>23</v>
      </c>
      <c r="K32" s="15">
        <f t="shared" si="26"/>
        <v>44827</v>
      </c>
      <c r="L32" s="16"/>
      <c r="M32" s="16"/>
      <c r="N32" s="17"/>
      <c r="O32" s="38">
        <f t="shared" si="2"/>
        <v>0</v>
      </c>
      <c r="P32" s="38">
        <f t="shared" si="3"/>
        <v>0</v>
      </c>
      <c r="Q32" s="39">
        <f t="shared" si="4"/>
        <v>0</v>
      </c>
    </row>
    <row r="33" spans="1:17" x14ac:dyDescent="0.25">
      <c r="A33" s="14">
        <f t="shared" si="5"/>
        <v>24</v>
      </c>
      <c r="B33" s="15">
        <f t="shared" si="5"/>
        <v>44828</v>
      </c>
      <c r="C33" s="16"/>
      <c r="D33" s="16"/>
      <c r="E33" s="17"/>
      <c r="F33" s="18"/>
      <c r="G33" s="18"/>
      <c r="H33" s="19">
        <f t="shared" si="1"/>
        <v>0</v>
      </c>
      <c r="J33" s="14">
        <f t="shared" ref="J33:K33" si="27">+J32+1</f>
        <v>24</v>
      </c>
      <c r="K33" s="15">
        <f t="shared" si="27"/>
        <v>44828</v>
      </c>
      <c r="L33" s="16"/>
      <c r="M33" s="16"/>
      <c r="N33" s="17"/>
      <c r="O33" s="38">
        <f t="shared" si="2"/>
        <v>0</v>
      </c>
      <c r="P33" s="38">
        <f t="shared" si="3"/>
        <v>0</v>
      </c>
      <c r="Q33" s="39">
        <f t="shared" si="4"/>
        <v>0</v>
      </c>
    </row>
    <row r="34" spans="1:17" x14ac:dyDescent="0.25">
      <c r="A34" s="14">
        <f t="shared" si="5"/>
        <v>25</v>
      </c>
      <c r="B34" s="15">
        <f t="shared" si="5"/>
        <v>44829</v>
      </c>
      <c r="C34" s="16"/>
      <c r="D34" s="16"/>
      <c r="E34" s="17"/>
      <c r="F34" s="18"/>
      <c r="G34" s="18"/>
      <c r="H34" s="19">
        <f t="shared" si="1"/>
        <v>0</v>
      </c>
      <c r="J34" s="14">
        <f t="shared" ref="J34:K34" si="28">+J33+1</f>
        <v>25</v>
      </c>
      <c r="K34" s="15">
        <f t="shared" si="28"/>
        <v>44829</v>
      </c>
      <c r="L34" s="16"/>
      <c r="M34" s="16"/>
      <c r="N34" s="17"/>
      <c r="O34" s="38">
        <f t="shared" si="2"/>
        <v>0</v>
      </c>
      <c r="P34" s="38">
        <f t="shared" si="3"/>
        <v>0</v>
      </c>
      <c r="Q34" s="39">
        <f t="shared" si="4"/>
        <v>0</v>
      </c>
    </row>
    <row r="35" spans="1:17" x14ac:dyDescent="0.25">
      <c r="A35" s="14">
        <f t="shared" si="5"/>
        <v>26</v>
      </c>
      <c r="B35" s="15">
        <f t="shared" si="5"/>
        <v>44830</v>
      </c>
      <c r="C35" s="16"/>
      <c r="D35" s="16"/>
      <c r="E35" s="17"/>
      <c r="F35" s="18"/>
      <c r="G35" s="18"/>
      <c r="H35" s="19">
        <f t="shared" si="1"/>
        <v>0</v>
      </c>
      <c r="J35" s="14">
        <f t="shared" ref="J35:K35" si="29">+J34+1</f>
        <v>26</v>
      </c>
      <c r="K35" s="15">
        <f t="shared" si="29"/>
        <v>44830</v>
      </c>
      <c r="L35" s="16"/>
      <c r="M35" s="16"/>
      <c r="N35" s="17"/>
      <c r="O35" s="38">
        <f t="shared" si="2"/>
        <v>0</v>
      </c>
      <c r="P35" s="38">
        <f t="shared" si="3"/>
        <v>0</v>
      </c>
      <c r="Q35" s="39">
        <f t="shared" si="4"/>
        <v>0</v>
      </c>
    </row>
    <row r="36" spans="1:17" x14ac:dyDescent="0.25">
      <c r="A36" s="14">
        <f t="shared" si="5"/>
        <v>27</v>
      </c>
      <c r="B36" s="15">
        <f t="shared" si="5"/>
        <v>44831</v>
      </c>
      <c r="C36" s="16"/>
      <c r="D36" s="16"/>
      <c r="E36" s="17"/>
      <c r="F36" s="18"/>
      <c r="G36" s="18"/>
      <c r="H36" s="19">
        <f t="shared" si="1"/>
        <v>0</v>
      </c>
      <c r="J36" s="14">
        <f t="shared" ref="J36:K36" si="30">+J35+1</f>
        <v>27</v>
      </c>
      <c r="K36" s="15">
        <f t="shared" si="30"/>
        <v>44831</v>
      </c>
      <c r="L36" s="16"/>
      <c r="M36" s="16"/>
      <c r="N36" s="17"/>
      <c r="O36" s="38">
        <f t="shared" si="2"/>
        <v>0</v>
      </c>
      <c r="P36" s="38">
        <f t="shared" si="3"/>
        <v>0</v>
      </c>
      <c r="Q36" s="39">
        <f t="shared" si="4"/>
        <v>0</v>
      </c>
    </row>
    <row r="37" spans="1:17" x14ac:dyDescent="0.25">
      <c r="A37" s="14">
        <f t="shared" si="5"/>
        <v>28</v>
      </c>
      <c r="B37" s="15">
        <f t="shared" si="5"/>
        <v>44832</v>
      </c>
      <c r="C37" s="16"/>
      <c r="D37" s="16"/>
      <c r="E37" s="17"/>
      <c r="F37" s="18"/>
      <c r="G37" s="18"/>
      <c r="H37" s="19">
        <f t="shared" si="1"/>
        <v>0</v>
      </c>
      <c r="J37" s="14">
        <f t="shared" ref="J37:K37" si="31">+J36+1</f>
        <v>28</v>
      </c>
      <c r="K37" s="15">
        <f t="shared" si="31"/>
        <v>44832</v>
      </c>
      <c r="L37" s="16"/>
      <c r="M37" s="16"/>
      <c r="N37" s="17"/>
      <c r="O37" s="38">
        <f t="shared" si="2"/>
        <v>0</v>
      </c>
      <c r="P37" s="38">
        <f t="shared" si="3"/>
        <v>0</v>
      </c>
      <c r="Q37" s="39">
        <f t="shared" si="4"/>
        <v>0</v>
      </c>
    </row>
    <row r="38" spans="1:17" x14ac:dyDescent="0.25">
      <c r="A38" s="14">
        <f t="shared" si="5"/>
        <v>29</v>
      </c>
      <c r="B38" s="15">
        <f t="shared" si="5"/>
        <v>44833</v>
      </c>
      <c r="C38" s="16"/>
      <c r="D38" s="16"/>
      <c r="E38" s="17"/>
      <c r="F38" s="18"/>
      <c r="G38" s="18"/>
      <c r="H38" s="19">
        <f t="shared" si="1"/>
        <v>0</v>
      </c>
      <c r="J38" s="14">
        <f t="shared" ref="J38:K38" si="32">+J37+1</f>
        <v>29</v>
      </c>
      <c r="K38" s="15">
        <f t="shared" si="32"/>
        <v>44833</v>
      </c>
      <c r="L38" s="16"/>
      <c r="M38" s="16"/>
      <c r="N38" s="17"/>
      <c r="O38" s="38">
        <f t="shared" si="2"/>
        <v>0</v>
      </c>
      <c r="P38" s="38">
        <f t="shared" si="3"/>
        <v>0</v>
      </c>
      <c r="Q38" s="39">
        <f t="shared" si="4"/>
        <v>0</v>
      </c>
    </row>
    <row r="39" spans="1:17" x14ac:dyDescent="0.25">
      <c r="A39" s="14">
        <f t="shared" si="5"/>
        <v>30</v>
      </c>
      <c r="B39" s="15">
        <f t="shared" si="5"/>
        <v>44834</v>
      </c>
      <c r="C39" s="16"/>
      <c r="D39" s="16"/>
      <c r="E39" s="17"/>
      <c r="F39" s="18"/>
      <c r="G39" s="18"/>
      <c r="H39" s="19">
        <f t="shared" si="1"/>
        <v>0</v>
      </c>
      <c r="J39" s="14">
        <f t="shared" ref="J39:K39" si="33">+J38+1</f>
        <v>30</v>
      </c>
      <c r="K39" s="15">
        <f t="shared" si="33"/>
        <v>44834</v>
      </c>
      <c r="L39" s="16"/>
      <c r="M39" s="16"/>
      <c r="N39" s="17"/>
      <c r="O39" s="38">
        <f t="shared" si="2"/>
        <v>0</v>
      </c>
      <c r="P39" s="38">
        <f t="shared" si="3"/>
        <v>0</v>
      </c>
      <c r="Q39" s="39">
        <f t="shared" si="4"/>
        <v>0</v>
      </c>
    </row>
    <row r="40" spans="1:17" x14ac:dyDescent="0.25">
      <c r="A40" s="14">
        <f t="shared" si="5"/>
        <v>31</v>
      </c>
      <c r="B40" s="15">
        <f t="shared" si="5"/>
        <v>44835</v>
      </c>
      <c r="C40" s="16"/>
      <c r="D40" s="16"/>
      <c r="E40" s="17"/>
      <c r="F40" s="18"/>
      <c r="G40" s="18"/>
      <c r="H40" s="19">
        <f t="shared" si="1"/>
        <v>0</v>
      </c>
      <c r="J40" s="14">
        <f t="shared" ref="J40:K40" si="34">+J39+1</f>
        <v>31</v>
      </c>
      <c r="K40" s="15">
        <f t="shared" si="34"/>
        <v>44835</v>
      </c>
      <c r="L40" s="16"/>
      <c r="M40" s="16"/>
      <c r="N40" s="17"/>
      <c r="O40" s="38">
        <f t="shared" si="2"/>
        <v>0</v>
      </c>
      <c r="P40" s="38">
        <f t="shared" si="3"/>
        <v>0</v>
      </c>
      <c r="Q40" s="39">
        <f t="shared" si="4"/>
        <v>0</v>
      </c>
    </row>
    <row r="41" spans="1:17" ht="4.5" customHeight="1" x14ac:dyDescent="0.25">
      <c r="A41" s="23"/>
      <c r="B41" s="24"/>
      <c r="C41" s="24"/>
      <c r="D41" s="24"/>
      <c r="E41" s="24"/>
      <c r="F41" s="24"/>
      <c r="G41" s="24"/>
      <c r="H41" s="25"/>
      <c r="J41" s="23"/>
      <c r="K41" s="24"/>
      <c r="L41" s="24"/>
      <c r="M41" s="24"/>
      <c r="N41" s="24"/>
      <c r="O41" s="24"/>
      <c r="P41" s="24"/>
      <c r="Q41" s="25"/>
    </row>
    <row r="42" spans="1:17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40">
        <f>SUM(O9:O41)</f>
        <v>0</v>
      </c>
      <c r="P42" s="40">
        <f>SUM(P9:P41)</f>
        <v>0</v>
      </c>
      <c r="Q42" s="40">
        <f>+O42-P42+J9</f>
        <v>0</v>
      </c>
    </row>
    <row r="43" spans="1:17" x14ac:dyDescent="0.25">
      <c r="A43" s="10"/>
      <c r="D43" s="22" t="s">
        <v>51</v>
      </c>
      <c r="E43" s="22"/>
      <c r="F43" s="12">
        <f>+'08'!F46</f>
        <v>0</v>
      </c>
      <c r="J43" s="10"/>
      <c r="M43" s="22" t="str">
        <f>+D43</f>
        <v>Stanje na dan 31.08.2022.</v>
      </c>
      <c r="N43" s="22"/>
      <c r="O43" s="40">
        <f>+'08'!O46</f>
        <v>0</v>
      </c>
      <c r="P43" s="41"/>
      <c r="Q43" s="41"/>
    </row>
    <row r="44" spans="1:17" x14ac:dyDescent="0.25">
      <c r="A44" s="10"/>
      <c r="D44" s="22" t="s">
        <v>17</v>
      </c>
      <c r="E44" s="22"/>
      <c r="F44" s="12">
        <f>+F42</f>
        <v>0</v>
      </c>
      <c r="J44" s="10"/>
      <c r="M44" s="22" t="s">
        <v>17</v>
      </c>
      <c r="N44" s="22"/>
      <c r="O44" s="40">
        <f>+O42</f>
        <v>0</v>
      </c>
      <c r="P44" s="41"/>
      <c r="Q44" s="41"/>
    </row>
    <row r="45" spans="1:17" x14ac:dyDescent="0.25">
      <c r="A45" s="10"/>
      <c r="D45" s="22" t="s">
        <v>16</v>
      </c>
      <c r="E45" s="22"/>
      <c r="F45" s="12">
        <f>+G42</f>
        <v>0</v>
      </c>
      <c r="J45" s="10"/>
      <c r="M45" s="22" t="s">
        <v>16</v>
      </c>
      <c r="N45" s="22"/>
      <c r="O45" s="40">
        <f>+P42</f>
        <v>0</v>
      </c>
      <c r="P45" s="41"/>
      <c r="Q45" s="41"/>
    </row>
    <row r="46" spans="1:17" x14ac:dyDescent="0.25">
      <c r="D46" s="22" t="s">
        <v>52</v>
      </c>
      <c r="E46" s="22"/>
      <c r="F46" s="12">
        <f>+F43+F44-F45</f>
        <v>0</v>
      </c>
      <c r="M46" s="22" t="str">
        <f>+D46</f>
        <v>Stanje blagajne na dan 30.09.2022.</v>
      </c>
      <c r="N46" s="22"/>
      <c r="O46" s="40">
        <f>+O43+O44-O45</f>
        <v>0</v>
      </c>
      <c r="P46" s="41"/>
      <c r="Q46" s="41"/>
    </row>
    <row r="48" spans="1:17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  <c r="K48" s="10" t="s">
        <v>19</v>
      </c>
      <c r="L48" s="10"/>
      <c r="M48" s="10"/>
      <c r="N48" s="10" t="s">
        <v>20</v>
      </c>
      <c r="O48" s="13"/>
      <c r="P48" s="13" t="s">
        <v>21</v>
      </c>
    </row>
  </sheetData>
  <mergeCells count="34">
    <mergeCell ref="M46:N46"/>
    <mergeCell ref="J9:Q9"/>
    <mergeCell ref="J41:Q41"/>
    <mergeCell ref="M43:N43"/>
    <mergeCell ref="M44:N44"/>
    <mergeCell ref="M45:N45"/>
    <mergeCell ref="J4:K4"/>
    <mergeCell ref="M4:P4"/>
    <mergeCell ref="K6:N6"/>
    <mergeCell ref="O6:P6"/>
    <mergeCell ref="L8:M8"/>
    <mergeCell ref="J1:K1"/>
    <mergeCell ref="M1:P1"/>
    <mergeCell ref="J2:K2"/>
    <mergeCell ref="M2:P2"/>
    <mergeCell ref="J3:K3"/>
    <mergeCell ref="M3:P3"/>
    <mergeCell ref="A1:B1"/>
    <mergeCell ref="D1:G1"/>
    <mergeCell ref="A2:B2"/>
    <mergeCell ref="D2:G2"/>
    <mergeCell ref="A3:B3"/>
    <mergeCell ref="D3:G3"/>
    <mergeCell ref="A4:B4"/>
    <mergeCell ref="D4:G4"/>
    <mergeCell ref="B6:E6"/>
    <mergeCell ref="C8:D8"/>
    <mergeCell ref="A9:H9"/>
    <mergeCell ref="D43:E43"/>
    <mergeCell ref="D44:E44"/>
    <mergeCell ref="D45:E45"/>
    <mergeCell ref="D46:E46"/>
    <mergeCell ref="F6:G6"/>
    <mergeCell ref="A41:H41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METRO servis d.o.o.</cp:lastModifiedBy>
  <cp:lastPrinted>2015-12-23T22:09:50Z</cp:lastPrinted>
  <dcterms:created xsi:type="dcterms:W3CDTF">2015-12-23T21:07:35Z</dcterms:created>
  <dcterms:modified xsi:type="dcterms:W3CDTF">2022-01-03T14:11:07Z</dcterms:modified>
</cp:coreProperties>
</file>